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60" yWindow="20" windowWidth="25280" windowHeight="16060" tabRatio="500"/>
  </bookViews>
  <sheets>
    <sheet name="Sheet1" sheetId="1" r:id="rId1"/>
  </sheets>
  <definedNames>
    <definedName name="_xlnm._FilterDatabase" localSheetId="0" hidden="1">Sheet1!$A$3:$H$3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Q7" i="1"/>
  <c r="Q6" i="1"/>
  <c r="Q5" i="1"/>
  <c r="Q4" i="1"/>
</calcChain>
</file>

<file path=xl/sharedStrings.xml><?xml version="1.0" encoding="utf-8"?>
<sst xmlns="http://schemas.openxmlformats.org/spreadsheetml/2006/main" count="104" uniqueCount="90">
  <si>
    <t>Molecular Weight</t>
  </si>
  <si>
    <t>Resistant IgG</t>
  </si>
  <si>
    <t>Resistant BRCA2</t>
  </si>
  <si>
    <t>Parental IgG</t>
  </si>
  <si>
    <t>Parental BRCA2</t>
  </si>
  <si>
    <t>109 kDa</t>
  </si>
  <si>
    <t>84 kDa</t>
  </si>
  <si>
    <t>122 kDa</t>
  </si>
  <si>
    <t>229 kDa</t>
  </si>
  <si>
    <t>86 kDa</t>
  </si>
  <si>
    <t>72 kDa</t>
  </si>
  <si>
    <t>60 kDa</t>
  </si>
  <si>
    <t>154 kDa</t>
  </si>
  <si>
    <t>76 kDa</t>
  </si>
  <si>
    <t>54 kDa</t>
  </si>
  <si>
    <t>92 kDa</t>
  </si>
  <si>
    <t>SEC23A</t>
  </si>
  <si>
    <t>MIB1</t>
  </si>
  <si>
    <t>110 kDa</t>
  </si>
  <si>
    <t>SPTY2D1</t>
  </si>
  <si>
    <t>CEP131</t>
  </si>
  <si>
    <t>CEACAM5</t>
  </si>
  <si>
    <t>77 kDa</t>
  </si>
  <si>
    <t>90 kDa</t>
  </si>
  <si>
    <t>95 kDa</t>
  </si>
  <si>
    <t>42 kDa</t>
  </si>
  <si>
    <t>57 kDa</t>
  </si>
  <si>
    <t>187 kDa</t>
  </si>
  <si>
    <t>144 kDa</t>
  </si>
  <si>
    <t>HERC2</t>
  </si>
  <si>
    <t>527 kDa</t>
  </si>
  <si>
    <t>167 kDa</t>
  </si>
  <si>
    <t>147 kDa</t>
  </si>
  <si>
    <t>97 kDa</t>
  </si>
  <si>
    <t>117 kDa</t>
  </si>
  <si>
    <t>113 kDa</t>
  </si>
  <si>
    <t>185 kDa</t>
  </si>
  <si>
    <t>158 kDa</t>
  </si>
  <si>
    <t>136 kDa</t>
  </si>
  <si>
    <t>DOT1L</t>
  </si>
  <si>
    <t>BLM</t>
  </si>
  <si>
    <t>159 kDa</t>
  </si>
  <si>
    <t>PFKFB3</t>
  </si>
  <si>
    <t>MAPK8IP3</t>
  </si>
  <si>
    <t>CDK5RAP2</t>
  </si>
  <si>
    <t>215 kDa</t>
  </si>
  <si>
    <t>GIT1</t>
  </si>
  <si>
    <t>BRCA2</t>
  </si>
  <si>
    <t>384 kDa</t>
  </si>
  <si>
    <t>PHF3</t>
  </si>
  <si>
    <t>PPFIA1</t>
  </si>
  <si>
    <t>FYCO1</t>
  </si>
  <si>
    <t>NPHP4</t>
  </si>
  <si>
    <t>MVK</t>
  </si>
  <si>
    <t>CCDC61</t>
  </si>
  <si>
    <t>TTLL5</t>
  </si>
  <si>
    <t>CEP72</t>
  </si>
  <si>
    <t>ASXL2</t>
  </si>
  <si>
    <t>KDM1B</t>
  </si>
  <si>
    <t>KIAA0753</t>
  </si>
  <si>
    <t>RFX7</t>
  </si>
  <si>
    <t>CEP95</t>
  </si>
  <si>
    <t>CCP110</t>
  </si>
  <si>
    <t>EML3</t>
  </si>
  <si>
    <t>UTP14A</t>
  </si>
  <si>
    <t>88 kDa</t>
  </si>
  <si>
    <t>C2CD3</t>
  </si>
  <si>
    <t>260 kDa</t>
  </si>
  <si>
    <t>WDR90</t>
  </si>
  <si>
    <t>OFD1</t>
  </si>
  <si>
    <t>PIBF1</t>
  </si>
  <si>
    <t>NEDD1</t>
  </si>
  <si>
    <t>NAB1</t>
  </si>
  <si>
    <t>CEP97</t>
  </si>
  <si>
    <t>END OF FILE</t>
  </si>
  <si>
    <t>Peptide Counts</t>
  </si>
  <si>
    <t>Protein</t>
  </si>
  <si>
    <t>Log2 FC (Res/Sen)</t>
  </si>
  <si>
    <t>Tresholding: IgG Peptide Count &lt;/=10, IgG&lt;BRCA2, &lt;10% CRAPome</t>
  </si>
  <si>
    <t>TUBB4B</t>
  </si>
  <si>
    <t>50 kDa</t>
  </si>
  <si>
    <t>TUBA1B</t>
  </si>
  <si>
    <t>HSPA1A</t>
  </si>
  <si>
    <t>70 kDa</t>
  </si>
  <si>
    <t>HSPA8</t>
  </si>
  <si>
    <t>71 kDa</t>
  </si>
  <si>
    <t>Loading Control: Non-specific protein pulldown</t>
  </si>
  <si>
    <t>CRAPome (% time detected in 441 proteomic experiments)</t>
  </si>
  <si>
    <t>MLLT10</t>
  </si>
  <si>
    <t>BRCA2 immunoprecipitation (Tresholding: IgG Peptide Count &lt;/=10, IgG&lt;BRCA2, &lt;10% CRAPome)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</si>
</sst>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0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3" fillId="0" borderId="0" xfId="0" applyFont="1"/>
    <xf numFmtId="0" fontId="0" fillId="0" borderId="0" xfId="0" applyFill="1"/>
    <xf numFmtId="0" fontId="2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/>
    <xf numFmtId="9" fontId="3" fillId="0" borderId="0" xfId="1" applyFont="1" applyFill="1"/>
    <xf numFmtId="164" fontId="3" fillId="0" borderId="0" xfId="0" applyNumberFormat="1" applyFont="1" applyFill="1"/>
    <xf numFmtId="9" fontId="3" fillId="0" borderId="0" xfId="1" applyFont="1"/>
    <xf numFmtId="164" fontId="3" fillId="0" borderId="0" xfId="0" applyNumberFormat="1" applyFont="1"/>
    <xf numFmtId="0" fontId="3" fillId="2" borderId="0" xfId="0" applyFont="1" applyFill="1"/>
    <xf numFmtId="9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</cellXfs>
  <cellStyles count="7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H40" totalsRowShown="0" headerRowDxfId="10" dataDxfId="8" headerRowBorderDxfId="9">
  <sortState ref="A3:H39">
    <sortCondition descending="1" ref="H3:H39"/>
  </sortState>
  <tableColumns count="8">
    <tableColumn id="1" name="Protein" dataDxfId="7"/>
    <tableColumn id="2" name="Molecular Weight" dataDxfId="6"/>
    <tableColumn id="3" name="Resistant IgG" dataDxfId="5"/>
    <tableColumn id="4" name="Resistant BRCA2" dataDxfId="4"/>
    <tableColumn id="5" name="Parental IgG" dataDxfId="3"/>
    <tableColumn id="6" name="Parental BRCA2" dataDxfId="2"/>
    <tableColumn id="7" name="CRAPome (% time detected in 441 proteomic experiments)" dataDxfId="1" dataCellStyle="Percent"/>
    <tableColumn id="8" name="Log2 FC (Res/Sen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6"/>
  <sheetViews>
    <sheetView tabSelected="1" workbookViewId="0">
      <selection activeCell="M13" sqref="M13"/>
    </sheetView>
  </sheetViews>
  <sheetFormatPr baseColWidth="10" defaultColWidth="8.83203125" defaultRowHeight="15" x14ac:dyDescent="0"/>
  <cols>
    <col min="1" max="1" width="11.5" customWidth="1"/>
    <col min="2" max="2" width="10.5" customWidth="1"/>
    <col min="3" max="5" width="9.83203125" customWidth="1"/>
    <col min="6" max="6" width="9.83203125" style="3" customWidth="1"/>
    <col min="7" max="7" width="18.6640625" customWidth="1"/>
    <col min="8" max="8" width="10.83203125" customWidth="1"/>
    <col min="12" max="12" width="11.33203125" customWidth="1"/>
    <col min="13" max="13" width="10.6640625" customWidth="1"/>
    <col min="16" max="16" width="18.6640625" customWidth="1"/>
    <col min="21" max="21" width="10.1640625" customWidth="1"/>
    <col min="22" max="22" width="10.33203125" customWidth="1"/>
    <col min="23" max="23" width="18.6640625" customWidth="1"/>
  </cols>
  <sheetData>
    <row r="1" spans="1:23">
      <c r="A1" s="17" t="s">
        <v>89</v>
      </c>
      <c r="J1" s="17" t="s">
        <v>86</v>
      </c>
      <c r="K1" s="18"/>
      <c r="L1" s="18"/>
      <c r="M1" s="18"/>
    </row>
    <row r="2" spans="1:23">
      <c r="C2" s="16" t="s">
        <v>75</v>
      </c>
      <c r="D2" s="16"/>
      <c r="E2" s="16"/>
      <c r="F2" s="16"/>
      <c r="G2" s="4"/>
      <c r="H2" s="4"/>
      <c r="L2" s="16" t="s">
        <v>75</v>
      </c>
      <c r="M2" s="16"/>
      <c r="N2" s="16"/>
      <c r="O2" s="16"/>
      <c r="P2" s="4"/>
      <c r="Q2" s="4"/>
    </row>
    <row r="3" spans="1:23" s="1" customFormat="1" ht="61" customHeight="1">
      <c r="A3" s="8" t="s">
        <v>76</v>
      </c>
      <c r="B3" s="7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15" t="s">
        <v>87</v>
      </c>
      <c r="H3" s="5" t="s">
        <v>77</v>
      </c>
      <c r="J3" s="8" t="s">
        <v>76</v>
      </c>
      <c r="K3" s="7" t="s">
        <v>0</v>
      </c>
      <c r="L3" s="6" t="s">
        <v>1</v>
      </c>
      <c r="M3" s="7" t="s">
        <v>2</v>
      </c>
      <c r="N3" s="7" t="s">
        <v>3</v>
      </c>
      <c r="O3" s="7" t="s">
        <v>4</v>
      </c>
      <c r="P3" s="15" t="s">
        <v>87</v>
      </c>
      <c r="Q3" s="5" t="s">
        <v>77</v>
      </c>
      <c r="S3"/>
      <c r="T3"/>
      <c r="U3"/>
      <c r="V3"/>
      <c r="W3"/>
    </row>
    <row r="4" spans="1:23" s="3" customFormat="1">
      <c r="A4" s="2" t="s">
        <v>88</v>
      </c>
      <c r="B4" s="2" t="s">
        <v>35</v>
      </c>
      <c r="C4" s="9">
        <v>2</v>
      </c>
      <c r="D4" s="2">
        <v>22</v>
      </c>
      <c r="E4" s="2">
        <v>2</v>
      </c>
      <c r="F4" s="2">
        <v>2</v>
      </c>
      <c r="G4" s="12">
        <v>0</v>
      </c>
      <c r="H4" s="13">
        <f>LOG((Table1[[#This Row],[Resistant BRCA2]]/Table1[[#This Row],[Parental BRCA2]]),2)</f>
        <v>3.4594316186372978</v>
      </c>
      <c r="J4" s="14" t="s">
        <v>79</v>
      </c>
      <c r="K4" s="14" t="s">
        <v>80</v>
      </c>
      <c r="L4" s="14">
        <v>64</v>
      </c>
      <c r="M4" s="14">
        <v>58</v>
      </c>
      <c r="N4" s="14">
        <v>34</v>
      </c>
      <c r="O4" s="14">
        <v>44</v>
      </c>
      <c r="P4" s="14">
        <v>95</v>
      </c>
      <c r="Q4" s="14">
        <f>LOG((M4/O4))</f>
        <v>0.11997531707674983</v>
      </c>
      <c r="S4"/>
      <c r="T4"/>
      <c r="U4"/>
      <c r="V4"/>
      <c r="W4"/>
    </row>
    <row r="5" spans="1:23" s="3" customFormat="1">
      <c r="A5" s="9" t="s">
        <v>39</v>
      </c>
      <c r="B5" s="9" t="s">
        <v>36</v>
      </c>
      <c r="C5" s="9">
        <v>0</v>
      </c>
      <c r="D5" s="9">
        <v>63</v>
      </c>
      <c r="E5" s="9">
        <v>0</v>
      </c>
      <c r="F5" s="9">
        <v>10</v>
      </c>
      <c r="G5" s="10">
        <v>3.4063260340632603E-2</v>
      </c>
      <c r="H5" s="11">
        <v>2.6553518286125541</v>
      </c>
      <c r="J5" s="2" t="s">
        <v>81</v>
      </c>
      <c r="K5" s="2" t="s">
        <v>80</v>
      </c>
      <c r="L5" s="2">
        <v>53</v>
      </c>
      <c r="M5" s="2">
        <v>44</v>
      </c>
      <c r="N5" s="2">
        <v>31</v>
      </c>
      <c r="O5" s="2">
        <v>32</v>
      </c>
      <c r="P5" s="2">
        <v>95</v>
      </c>
      <c r="Q5" s="2">
        <f t="shared" ref="Q5:Q7" si="0">LOG((M5/O5))</f>
        <v>0.13830269816628146</v>
      </c>
      <c r="S5"/>
      <c r="T5"/>
      <c r="U5"/>
      <c r="V5"/>
      <c r="W5"/>
    </row>
    <row r="6" spans="1:23" s="3" customFormat="1">
      <c r="A6" s="9" t="s">
        <v>47</v>
      </c>
      <c r="B6" s="9" t="s">
        <v>48</v>
      </c>
      <c r="C6" s="9">
        <v>0</v>
      </c>
      <c r="D6" s="9">
        <v>138</v>
      </c>
      <c r="E6" s="9">
        <v>0</v>
      </c>
      <c r="F6" s="9">
        <v>23</v>
      </c>
      <c r="G6" s="10">
        <v>2.9197080291970802E-2</v>
      </c>
      <c r="H6" s="11">
        <v>2.5849625007211561</v>
      </c>
      <c r="J6" s="14" t="s">
        <v>82</v>
      </c>
      <c r="K6" s="14" t="s">
        <v>83</v>
      </c>
      <c r="L6" s="14">
        <v>43</v>
      </c>
      <c r="M6" s="14">
        <v>41</v>
      </c>
      <c r="N6" s="14">
        <v>24</v>
      </c>
      <c r="O6" s="14">
        <v>26</v>
      </c>
      <c r="P6" s="14">
        <v>96</v>
      </c>
      <c r="Q6" s="14">
        <f t="shared" si="0"/>
        <v>0.19781050874891751</v>
      </c>
      <c r="S6"/>
      <c r="T6"/>
      <c r="U6"/>
      <c r="V6"/>
      <c r="W6"/>
    </row>
    <row r="7" spans="1:23">
      <c r="A7" s="9" t="s">
        <v>40</v>
      </c>
      <c r="B7" s="9" t="s">
        <v>41</v>
      </c>
      <c r="C7" s="9">
        <v>0</v>
      </c>
      <c r="D7" s="9">
        <v>34</v>
      </c>
      <c r="E7" s="9">
        <v>0</v>
      </c>
      <c r="F7" s="9">
        <v>14</v>
      </c>
      <c r="G7" s="10">
        <v>5.1094890510948905E-2</v>
      </c>
      <c r="H7" s="11">
        <v>1.2801079191927351</v>
      </c>
      <c r="J7" s="2" t="s">
        <v>84</v>
      </c>
      <c r="K7" s="2" t="s">
        <v>85</v>
      </c>
      <c r="L7" s="2">
        <v>93</v>
      </c>
      <c r="M7" s="2">
        <v>87</v>
      </c>
      <c r="N7" s="2">
        <v>77</v>
      </c>
      <c r="O7" s="2">
        <v>92</v>
      </c>
      <c r="P7" s="2">
        <v>96</v>
      </c>
      <c r="Q7" s="2">
        <f t="shared" si="0"/>
        <v>-2.4268574726936755E-2</v>
      </c>
    </row>
    <row r="8" spans="1:23">
      <c r="A8" s="2" t="s">
        <v>44</v>
      </c>
      <c r="B8" s="2" t="s">
        <v>45</v>
      </c>
      <c r="C8" s="9">
        <v>0</v>
      </c>
      <c r="D8" s="2">
        <v>34</v>
      </c>
      <c r="E8" s="2">
        <v>0</v>
      </c>
      <c r="F8" s="2">
        <v>20</v>
      </c>
      <c r="G8" s="12">
        <v>1.9464720194647202E-2</v>
      </c>
      <c r="H8" s="13">
        <v>0.76553474636297703</v>
      </c>
    </row>
    <row r="9" spans="1:23">
      <c r="A9" s="2" t="s">
        <v>42</v>
      </c>
      <c r="B9" s="2" t="s">
        <v>11</v>
      </c>
      <c r="C9" s="9">
        <v>0</v>
      </c>
      <c r="D9" s="2">
        <v>28</v>
      </c>
      <c r="E9" s="2">
        <v>0</v>
      </c>
      <c r="F9" s="2">
        <v>17</v>
      </c>
      <c r="G9" s="12">
        <v>2.9197080291970802E-2</v>
      </c>
      <c r="H9" s="13">
        <v>0.71989208080726463</v>
      </c>
    </row>
    <row r="10" spans="1:23">
      <c r="A10" s="2" t="s">
        <v>49</v>
      </c>
      <c r="B10" s="2" t="s">
        <v>8</v>
      </c>
      <c r="C10" s="9">
        <v>0</v>
      </c>
      <c r="D10" s="2">
        <v>42</v>
      </c>
      <c r="E10" s="2">
        <v>0</v>
      </c>
      <c r="F10" s="2">
        <v>26</v>
      </c>
      <c r="G10" s="12">
        <v>0.10218978102189781</v>
      </c>
      <c r="H10" s="13">
        <v>0.69187770463766818</v>
      </c>
    </row>
    <row r="11" spans="1:23">
      <c r="A11" s="2" t="s">
        <v>43</v>
      </c>
      <c r="B11" s="2" t="s">
        <v>32</v>
      </c>
      <c r="C11" s="9">
        <v>0</v>
      </c>
      <c r="D11" s="2">
        <v>22</v>
      </c>
      <c r="E11" s="2">
        <v>0</v>
      </c>
      <c r="F11" s="2">
        <v>18</v>
      </c>
      <c r="G11" s="12">
        <v>1.2165450121654502E-2</v>
      </c>
      <c r="H11" s="13">
        <v>0.28950661719498505</v>
      </c>
    </row>
    <row r="12" spans="1:23">
      <c r="A12" s="2" t="s">
        <v>62</v>
      </c>
      <c r="B12" s="2" t="s">
        <v>35</v>
      </c>
      <c r="C12" s="9">
        <v>0</v>
      </c>
      <c r="D12" s="2">
        <v>65</v>
      </c>
      <c r="E12" s="2">
        <v>0</v>
      </c>
      <c r="F12" s="2">
        <v>62</v>
      </c>
      <c r="G12" s="12">
        <v>9.7323600973236012E-3</v>
      </c>
      <c r="H12" s="13">
        <v>6.8171502641579243E-2</v>
      </c>
    </row>
    <row r="13" spans="1:23">
      <c r="A13" s="2" t="s">
        <v>60</v>
      </c>
      <c r="B13" s="2" t="s">
        <v>32</v>
      </c>
      <c r="C13" s="9">
        <v>0</v>
      </c>
      <c r="D13" s="2">
        <v>59</v>
      </c>
      <c r="E13" s="2">
        <v>0</v>
      </c>
      <c r="F13" s="2">
        <v>57</v>
      </c>
      <c r="G13" s="12">
        <v>2.4330900243309003E-3</v>
      </c>
      <c r="H13" s="13">
        <v>4.9753035197099733E-2</v>
      </c>
    </row>
    <row r="14" spans="1:23">
      <c r="A14" s="2" t="s">
        <v>16</v>
      </c>
      <c r="B14" s="2" t="s">
        <v>9</v>
      </c>
      <c r="C14" s="9">
        <v>8</v>
      </c>
      <c r="D14" s="2">
        <v>15</v>
      </c>
      <c r="E14" s="2">
        <v>9</v>
      </c>
      <c r="F14" s="2">
        <v>15</v>
      </c>
      <c r="G14" s="12">
        <v>7.785888077858881E-2</v>
      </c>
      <c r="H14" s="13">
        <v>0</v>
      </c>
    </row>
    <row r="15" spans="1:23">
      <c r="A15" s="2" t="s">
        <v>73</v>
      </c>
      <c r="B15" s="2" t="s">
        <v>33</v>
      </c>
      <c r="C15" s="9">
        <v>0</v>
      </c>
      <c r="D15" s="2">
        <v>167</v>
      </c>
      <c r="E15" s="2">
        <v>0</v>
      </c>
      <c r="F15" s="2">
        <v>169</v>
      </c>
      <c r="G15" s="12">
        <v>2.4330900243309003E-3</v>
      </c>
      <c r="H15" s="13">
        <v>-1.7175143808132023E-2</v>
      </c>
    </row>
    <row r="16" spans="1:23">
      <c r="A16" s="2" t="s">
        <v>66</v>
      </c>
      <c r="B16" s="2" t="s">
        <v>67</v>
      </c>
      <c r="C16" s="9">
        <v>0</v>
      </c>
      <c r="D16" s="2">
        <v>68</v>
      </c>
      <c r="E16" s="2">
        <v>0</v>
      </c>
      <c r="F16" s="2">
        <v>83</v>
      </c>
      <c r="G16" s="12">
        <v>2.4330900243309003E-3</v>
      </c>
      <c r="H16" s="13">
        <v>-0.28757659009658537</v>
      </c>
    </row>
    <row r="17" spans="1:8">
      <c r="A17" s="2" t="s">
        <v>59</v>
      </c>
      <c r="B17" s="2" t="s">
        <v>5</v>
      </c>
      <c r="C17" s="9">
        <v>0</v>
      </c>
      <c r="D17" s="2">
        <v>44</v>
      </c>
      <c r="E17" s="2">
        <v>0</v>
      </c>
      <c r="F17" s="2">
        <v>54</v>
      </c>
      <c r="G17" s="12">
        <v>2.4330900243309003E-3</v>
      </c>
      <c r="H17" s="13">
        <v>-0.29545588352617136</v>
      </c>
    </row>
    <row r="18" spans="1:8">
      <c r="A18" s="2" t="s">
        <v>57</v>
      </c>
      <c r="B18" s="2" t="s">
        <v>12</v>
      </c>
      <c r="C18" s="9">
        <v>0</v>
      </c>
      <c r="D18" s="2">
        <v>39</v>
      </c>
      <c r="E18" s="2">
        <v>0</v>
      </c>
      <c r="F18" s="2">
        <v>48</v>
      </c>
      <c r="G18" s="12">
        <v>4.8661800486618006E-3</v>
      </c>
      <c r="H18" s="13">
        <v>-0.29956028185890782</v>
      </c>
    </row>
    <row r="19" spans="1:8">
      <c r="A19" s="2" t="s">
        <v>20</v>
      </c>
      <c r="B19" s="2" t="s">
        <v>7</v>
      </c>
      <c r="C19" s="9">
        <v>6</v>
      </c>
      <c r="D19" s="2">
        <v>139</v>
      </c>
      <c r="E19" s="2">
        <v>3</v>
      </c>
      <c r="F19" s="2">
        <v>174</v>
      </c>
      <c r="G19" s="12">
        <v>0</v>
      </c>
      <c r="H19" s="13">
        <v>-0.32400242312522093</v>
      </c>
    </row>
    <row r="20" spans="1:8">
      <c r="A20" s="2" t="s">
        <v>71</v>
      </c>
      <c r="B20" s="2" t="s">
        <v>10</v>
      </c>
      <c r="C20" s="9">
        <v>0</v>
      </c>
      <c r="D20" s="2">
        <v>84</v>
      </c>
      <c r="E20" s="2">
        <v>0</v>
      </c>
      <c r="F20" s="2">
        <v>107</v>
      </c>
      <c r="G20" s="12">
        <v>1.9464720194647202E-2</v>
      </c>
      <c r="H20" s="13">
        <v>-0.34914956362238669</v>
      </c>
    </row>
    <row r="21" spans="1:8">
      <c r="A21" s="2" t="s">
        <v>17</v>
      </c>
      <c r="B21" s="2" t="s">
        <v>18</v>
      </c>
      <c r="C21" s="9">
        <v>8</v>
      </c>
      <c r="D21" s="2">
        <v>142</v>
      </c>
      <c r="E21" s="2">
        <v>4</v>
      </c>
      <c r="F21" s="2">
        <v>184</v>
      </c>
      <c r="G21" s="12">
        <v>1.9464720194647202E-2</v>
      </c>
      <c r="H21" s="13">
        <v>-0.37381483655233083</v>
      </c>
    </row>
    <row r="22" spans="1:8">
      <c r="A22" s="2" t="s">
        <v>51</v>
      </c>
      <c r="B22" s="2" t="s">
        <v>31</v>
      </c>
      <c r="C22" s="9">
        <v>0</v>
      </c>
      <c r="D22" s="2">
        <v>25</v>
      </c>
      <c r="E22" s="2">
        <v>0</v>
      </c>
      <c r="F22" s="2">
        <v>33</v>
      </c>
      <c r="G22" s="12">
        <v>4.8661800486618006E-3</v>
      </c>
      <c r="H22" s="13">
        <v>-0.40053792958372875</v>
      </c>
    </row>
    <row r="23" spans="1:8">
      <c r="A23" s="2" t="s">
        <v>69</v>
      </c>
      <c r="B23" s="2" t="s">
        <v>34</v>
      </c>
      <c r="C23" s="9">
        <v>0</v>
      </c>
      <c r="D23" s="2">
        <v>67</v>
      </c>
      <c r="E23" s="2">
        <v>0</v>
      </c>
      <c r="F23" s="2">
        <v>89</v>
      </c>
      <c r="G23" s="12">
        <v>3.1630170316301706E-2</v>
      </c>
      <c r="H23" s="13">
        <v>-0.40964424050862547</v>
      </c>
    </row>
    <row r="24" spans="1:8">
      <c r="A24" s="2" t="s">
        <v>46</v>
      </c>
      <c r="B24" s="2" t="s">
        <v>6</v>
      </c>
      <c r="C24" s="9">
        <v>0</v>
      </c>
      <c r="D24" s="2">
        <v>17</v>
      </c>
      <c r="E24" s="2">
        <v>0</v>
      </c>
      <c r="F24" s="2">
        <v>23</v>
      </c>
      <c r="G24" s="12">
        <v>2.1897810218978103E-2</v>
      </c>
      <c r="H24" s="13">
        <v>-0.43609911480667357</v>
      </c>
    </row>
    <row r="25" spans="1:8">
      <c r="A25" s="2" t="s">
        <v>19</v>
      </c>
      <c r="B25" s="2" t="s">
        <v>13</v>
      </c>
      <c r="C25" s="9">
        <v>7</v>
      </c>
      <c r="D25" s="2">
        <v>11</v>
      </c>
      <c r="E25" s="2">
        <v>10</v>
      </c>
      <c r="F25" s="2">
        <v>15</v>
      </c>
      <c r="G25" s="12">
        <v>1.4598540145985401E-2</v>
      </c>
      <c r="H25" s="13">
        <v>-0.44745897697122144</v>
      </c>
    </row>
    <row r="26" spans="1:8">
      <c r="A26" s="2" t="s">
        <v>63</v>
      </c>
      <c r="B26" s="2" t="s">
        <v>24</v>
      </c>
      <c r="C26" s="9">
        <v>0</v>
      </c>
      <c r="D26" s="2">
        <v>53</v>
      </c>
      <c r="E26" s="2">
        <v>0</v>
      </c>
      <c r="F26" s="2">
        <v>73</v>
      </c>
      <c r="G26" s="12">
        <v>0</v>
      </c>
      <c r="H26" s="13">
        <v>-0.461904104316818</v>
      </c>
    </row>
    <row r="27" spans="1:8">
      <c r="A27" s="2" t="s">
        <v>64</v>
      </c>
      <c r="B27" s="2" t="s">
        <v>65</v>
      </c>
      <c r="C27" s="9">
        <v>0</v>
      </c>
      <c r="D27" s="2">
        <v>51</v>
      </c>
      <c r="E27" s="2">
        <v>4</v>
      </c>
      <c r="F27" s="2">
        <v>83</v>
      </c>
      <c r="G27" s="12">
        <v>8.2725060827250604E-2</v>
      </c>
      <c r="H27" s="13">
        <v>-0.70261408937542924</v>
      </c>
    </row>
    <row r="28" spans="1:8">
      <c r="A28" s="2" t="s">
        <v>70</v>
      </c>
      <c r="B28" s="2" t="s">
        <v>23</v>
      </c>
      <c r="C28" s="9">
        <v>0</v>
      </c>
      <c r="D28" s="2">
        <v>57</v>
      </c>
      <c r="E28" s="2">
        <v>0</v>
      </c>
      <c r="F28" s="2">
        <v>93</v>
      </c>
      <c r="G28" s="12">
        <v>7.2992700729927005E-3</v>
      </c>
      <c r="H28" s="13">
        <v>-0.7062687969432897</v>
      </c>
    </row>
    <row r="29" spans="1:8">
      <c r="A29" s="2" t="s">
        <v>50</v>
      </c>
      <c r="B29" s="2" t="s">
        <v>38</v>
      </c>
      <c r="C29" s="9">
        <v>0</v>
      </c>
      <c r="D29" s="2">
        <v>19</v>
      </c>
      <c r="E29" s="2">
        <v>0</v>
      </c>
      <c r="F29" s="2">
        <v>33</v>
      </c>
      <c r="G29" s="12">
        <v>1.4598540145985401E-2</v>
      </c>
      <c r="H29" s="13">
        <v>-0.79646660591486795</v>
      </c>
    </row>
    <row r="30" spans="1:8">
      <c r="A30" s="2" t="s">
        <v>56</v>
      </c>
      <c r="B30" s="2" t="s">
        <v>10</v>
      </c>
      <c r="C30" s="9">
        <v>0</v>
      </c>
      <c r="D30" s="2">
        <v>23</v>
      </c>
      <c r="E30" s="2">
        <v>0</v>
      </c>
      <c r="F30" s="2">
        <v>47</v>
      </c>
      <c r="G30" s="12">
        <v>9.7323600973236012E-3</v>
      </c>
      <c r="H30" s="13">
        <v>-1.0310268956206246</v>
      </c>
    </row>
    <row r="31" spans="1:8">
      <c r="A31" s="2" t="s">
        <v>68</v>
      </c>
      <c r="B31" s="2" t="s">
        <v>27</v>
      </c>
      <c r="C31" s="9">
        <v>0</v>
      </c>
      <c r="D31" s="2">
        <v>41</v>
      </c>
      <c r="E31" s="2">
        <v>0</v>
      </c>
      <c r="F31" s="2">
        <v>87</v>
      </c>
      <c r="G31" s="12">
        <v>2.4330900243309003E-3</v>
      </c>
      <c r="H31" s="13">
        <v>-1.0853914912306448</v>
      </c>
    </row>
    <row r="32" spans="1:8">
      <c r="A32" s="2" t="s">
        <v>54</v>
      </c>
      <c r="B32" s="2" t="s">
        <v>26</v>
      </c>
      <c r="C32" s="9">
        <v>0</v>
      </c>
      <c r="D32" s="2">
        <v>16</v>
      </c>
      <c r="E32" s="2">
        <v>0</v>
      </c>
      <c r="F32" s="2">
        <v>40</v>
      </c>
      <c r="G32" s="12">
        <v>0</v>
      </c>
      <c r="H32" s="13">
        <v>-1.3219280948873622</v>
      </c>
    </row>
    <row r="33" spans="1:8">
      <c r="A33" s="2" t="s">
        <v>55</v>
      </c>
      <c r="B33" s="2" t="s">
        <v>28</v>
      </c>
      <c r="C33" s="9">
        <v>0</v>
      </c>
      <c r="D33" s="2">
        <v>18</v>
      </c>
      <c r="E33" s="2">
        <v>0</v>
      </c>
      <c r="F33" s="2">
        <v>46</v>
      </c>
      <c r="G33" s="12">
        <v>4.8661800486618006E-3</v>
      </c>
      <c r="H33" s="13">
        <v>-1.3536369546147005</v>
      </c>
    </row>
    <row r="34" spans="1:8">
      <c r="A34" s="2" t="s">
        <v>58</v>
      </c>
      <c r="B34" s="2" t="s">
        <v>15</v>
      </c>
      <c r="C34" s="9">
        <v>0</v>
      </c>
      <c r="D34" s="2">
        <v>19</v>
      </c>
      <c r="E34" s="2">
        <v>0</v>
      </c>
      <c r="F34" s="2">
        <v>49</v>
      </c>
      <c r="G34" s="12">
        <v>2.4330900243309003E-3</v>
      </c>
      <c r="H34" s="13">
        <v>-1.3667823306716229</v>
      </c>
    </row>
    <row r="35" spans="1:8">
      <c r="A35" s="2" t="s">
        <v>61</v>
      </c>
      <c r="B35" s="2" t="s">
        <v>24</v>
      </c>
      <c r="C35" s="9">
        <v>0</v>
      </c>
      <c r="D35" s="2">
        <v>23</v>
      </c>
      <c r="E35" s="2">
        <v>0</v>
      </c>
      <c r="F35" s="2">
        <v>60</v>
      </c>
      <c r="G35" s="12">
        <v>0</v>
      </c>
      <c r="H35" s="13">
        <v>-1.3833286395515056</v>
      </c>
    </row>
    <row r="36" spans="1:8" ht="17" customHeight="1">
      <c r="A36" s="2" t="s">
        <v>21</v>
      </c>
      <c r="B36" s="2" t="s">
        <v>22</v>
      </c>
      <c r="C36" s="9">
        <v>5</v>
      </c>
      <c r="D36" s="2">
        <v>7</v>
      </c>
      <c r="E36" s="2">
        <v>10</v>
      </c>
      <c r="F36" s="2">
        <v>19</v>
      </c>
      <c r="G36" s="12">
        <v>0</v>
      </c>
      <c r="H36" s="13">
        <v>-1.4405725913859815</v>
      </c>
    </row>
    <row r="37" spans="1:8">
      <c r="A37" s="2" t="s">
        <v>72</v>
      </c>
      <c r="B37" s="2" t="s">
        <v>14</v>
      </c>
      <c r="C37" s="9">
        <v>0</v>
      </c>
      <c r="D37" s="2">
        <v>41</v>
      </c>
      <c r="E37" s="2">
        <v>0</v>
      </c>
      <c r="F37" s="2">
        <v>117</v>
      </c>
      <c r="G37" s="12">
        <v>0</v>
      </c>
      <c r="H37" s="13">
        <v>-1.512812714965321</v>
      </c>
    </row>
    <row r="38" spans="1:8">
      <c r="A38" s="2" t="s">
        <v>29</v>
      </c>
      <c r="B38" s="2" t="s">
        <v>30</v>
      </c>
      <c r="C38" s="9">
        <v>2</v>
      </c>
      <c r="D38" s="2">
        <v>25</v>
      </c>
      <c r="E38" s="2">
        <v>0</v>
      </c>
      <c r="F38" s="2">
        <v>86</v>
      </c>
      <c r="G38" s="12">
        <v>1.9464720194647202E-2</v>
      </c>
      <c r="H38" s="13">
        <v>-1.7824085649273733</v>
      </c>
    </row>
    <row r="39" spans="1:8">
      <c r="A39" s="2" t="s">
        <v>52</v>
      </c>
      <c r="B39" s="2" t="s">
        <v>37</v>
      </c>
      <c r="C39" s="9">
        <v>0</v>
      </c>
      <c r="D39" s="2">
        <v>10</v>
      </c>
      <c r="E39" s="2">
        <v>0</v>
      </c>
      <c r="F39" s="2">
        <v>39</v>
      </c>
      <c r="G39" s="12">
        <v>0</v>
      </c>
      <c r="H39" s="13">
        <v>-1.9634741239748863</v>
      </c>
    </row>
    <row r="40" spans="1:8">
      <c r="A40" s="2" t="s">
        <v>53</v>
      </c>
      <c r="B40" s="2" t="s">
        <v>25</v>
      </c>
      <c r="C40" s="9">
        <v>0</v>
      </c>
      <c r="D40" s="2">
        <v>4</v>
      </c>
      <c r="E40" s="2">
        <v>0</v>
      </c>
      <c r="F40" s="2">
        <v>40</v>
      </c>
      <c r="G40" s="12">
        <v>0</v>
      </c>
      <c r="H40" s="13">
        <v>-3.3219280948873622</v>
      </c>
    </row>
    <row r="43" spans="1:8">
      <c r="B43" t="s">
        <v>78</v>
      </c>
    </row>
    <row r="45" spans="1:8">
      <c r="F45"/>
    </row>
    <row r="46" spans="1:8">
      <c r="F46"/>
    </row>
    <row r="47" spans="1:8">
      <c r="F47"/>
    </row>
    <row r="48" spans="1:8">
      <c r="F48"/>
    </row>
    <row r="49" spans="6:6">
      <c r="F49"/>
    </row>
    <row r="50" spans="6:6">
      <c r="F50"/>
    </row>
    <row r="51" spans="6:6">
      <c r="F51"/>
    </row>
    <row r="53" spans="6:6">
      <c r="F53"/>
    </row>
    <row r="336" spans="1:1">
      <c r="A336" t="s">
        <v>74</v>
      </c>
    </row>
  </sheetData>
  <mergeCells count="2">
    <mergeCell ref="C2:F2"/>
    <mergeCell ref="L2:O2"/>
  </mergeCells>
  <conditionalFormatting sqref="H3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BGB</dc:creator>
  <cp:lastModifiedBy>BGB</cp:lastModifiedBy>
  <dcterms:created xsi:type="dcterms:W3CDTF">2018-11-29T18:45:52Z</dcterms:created>
  <dcterms:modified xsi:type="dcterms:W3CDTF">2019-02-28T16:00:45Z</dcterms:modified>
</cp:coreProperties>
</file>