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V:\Int Onc BE\Foekens\Martens\Fastseks\Rebuttal liquor CCR\"/>
    </mc:Choice>
  </mc:AlternateContent>
  <bookViews>
    <workbookView xWindow="0" yWindow="0" windowWidth="28800" windowHeight="12000"/>
  </bookViews>
  <sheets>
    <sheet name="Supplementary Table S1" sheetId="10" r:id="rId1"/>
    <sheet name="Supplementary Table S2" sheetId="3" r:id="rId2"/>
    <sheet name="Supplementary Table S3" sheetId="4" r:id="rId3"/>
    <sheet name="Supplementary Table S4" sheetId="8" r:id="rId4"/>
    <sheet name="Supplementary Table S5" sheetId="6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0" l="1"/>
</calcChain>
</file>

<file path=xl/sharedStrings.xml><?xml version="1.0" encoding="utf-8"?>
<sst xmlns="http://schemas.openxmlformats.org/spreadsheetml/2006/main" count="844" uniqueCount="477">
  <si>
    <t>N</t>
  </si>
  <si>
    <t>%</t>
  </si>
  <si>
    <t>Age at LP</t>
  </si>
  <si>
    <t>Median</t>
  </si>
  <si>
    <t xml:space="preserve">Gender </t>
  </si>
  <si>
    <t xml:space="preserve">Female </t>
  </si>
  <si>
    <t>CSF cytology</t>
  </si>
  <si>
    <t>Positive</t>
  </si>
  <si>
    <t>10.7</t>
  </si>
  <si>
    <t>Equivocal</t>
  </si>
  <si>
    <t>Negative</t>
  </si>
  <si>
    <t>CSF chemistry</t>
  </si>
  <si>
    <t>Protein (g/L, normal = 0.18-0.58 g/L )</t>
  </si>
  <si>
    <t>Glucose (mmol/L, normal = 2.5-3.7 mmol/L )</t>
  </si>
  <si>
    <t>MRI brain*</t>
  </si>
  <si>
    <t>Normal</t>
  </si>
  <si>
    <t>LM only</t>
  </si>
  <si>
    <t>Suspicion of LM (leptomeningeal enhancement)</t>
  </si>
  <si>
    <t>LM and brain metastases</t>
  </si>
  <si>
    <t>Brain metastases and status after RT or resection</t>
  </si>
  <si>
    <t>3.3</t>
  </si>
  <si>
    <t>Suspicion of brain metastases</t>
  </si>
  <si>
    <t>Bone metastases</t>
  </si>
  <si>
    <t>Spine MRI*</t>
  </si>
  <si>
    <t>LM and bone metastases</t>
  </si>
  <si>
    <t>0.9</t>
  </si>
  <si>
    <t>Suspicion of LM (leptomeningeal enhancement or nodules)</t>
  </si>
  <si>
    <t xml:space="preserve">Breast cancer subtype </t>
  </si>
  <si>
    <t>ER-positive/HER2-negative</t>
  </si>
  <si>
    <t>ER-positive/HER2-positive</t>
  </si>
  <si>
    <t>Triple negative</t>
  </si>
  <si>
    <t>ER-negative/HER2-positive</t>
  </si>
  <si>
    <t>Unknown</t>
  </si>
  <si>
    <t>Prior systemic therapy</t>
  </si>
  <si>
    <t>Yes</t>
  </si>
  <si>
    <t>Endocrine therapy only</t>
  </si>
  <si>
    <t xml:space="preserve">Chemotherapy only </t>
  </si>
  <si>
    <t>Endocrine and chemotherapy</t>
  </si>
  <si>
    <t>Endocrine, chemo and targeted therapy</t>
  </si>
  <si>
    <t>Chemo and targeted therapy</t>
  </si>
  <si>
    <t>No</t>
  </si>
  <si>
    <t>Metastatic disease at time of LP</t>
  </si>
  <si>
    <t>Started Radiotherapy after LP</t>
  </si>
  <si>
    <t xml:space="preserve">Whole brain </t>
  </si>
  <si>
    <t>Up to and including vertebra C2</t>
  </si>
  <si>
    <t>13.4</t>
  </si>
  <si>
    <t xml:space="preserve">Localized </t>
  </si>
  <si>
    <t xml:space="preserve">Stereotactic </t>
  </si>
  <si>
    <t>Started systemic therapy after LP &lt;6 months</t>
  </si>
  <si>
    <t>Median OS in years (IQR)</t>
  </si>
  <si>
    <t>1.8</t>
  </si>
  <si>
    <r>
      <t>Leukocytes (x 10</t>
    </r>
    <r>
      <rPr>
        <vertAlign val="superscript"/>
        <sz val="9"/>
        <color theme="1"/>
        <rFont val="Cambria"/>
        <family val="1"/>
      </rPr>
      <t>6</t>
    </r>
    <r>
      <rPr>
        <sz val="9"/>
        <color theme="1"/>
        <rFont val="Cambria"/>
        <family val="1"/>
      </rPr>
      <t>/L, normal = 0-4 x 10</t>
    </r>
    <r>
      <rPr>
        <vertAlign val="superscript"/>
        <sz val="9"/>
        <color theme="1"/>
        <rFont val="Cambria"/>
        <family val="1"/>
      </rPr>
      <t>6</t>
    </r>
    <r>
      <rPr>
        <sz val="9"/>
        <color theme="1"/>
        <rFont val="Cambria"/>
        <family val="1"/>
      </rPr>
      <t>/L)</t>
    </r>
  </si>
  <si>
    <t xml:space="preserve">Final CNS diagnosis </t>
  </si>
  <si>
    <t>ng for FAST-SeqS</t>
  </si>
  <si>
    <t>Genome wide z-score</t>
  </si>
  <si>
    <t>Reads FAST-SeqS</t>
  </si>
  <si>
    <t>ng for NGS</t>
  </si>
  <si>
    <t>Chrom</t>
  </si>
  <si>
    <t>Gene</t>
  </si>
  <si>
    <t>Position</t>
  </si>
  <si>
    <t>Read Cov</t>
  </si>
  <si>
    <t>Allele Read Cov</t>
  </si>
  <si>
    <t>Allele Read Freq</t>
  </si>
  <si>
    <t>Mol Coverage</t>
  </si>
  <si>
    <t>Allele Mol Cov</t>
  </si>
  <si>
    <t>chr1p</t>
  </si>
  <si>
    <t>chr1q</t>
  </si>
  <si>
    <t>chr10p</t>
  </si>
  <si>
    <t>chr10q</t>
  </si>
  <si>
    <t>chr11p</t>
  </si>
  <si>
    <t>chr11q</t>
  </si>
  <si>
    <t>chr12p</t>
  </si>
  <si>
    <t>chr12q</t>
  </si>
  <si>
    <t>chr13p</t>
  </si>
  <si>
    <t>chr13q</t>
  </si>
  <si>
    <t>chr14p</t>
  </si>
  <si>
    <t>chr14q</t>
  </si>
  <si>
    <t>chr15p</t>
  </si>
  <si>
    <t>chr15q</t>
  </si>
  <si>
    <t>chr16p</t>
  </si>
  <si>
    <t>chr16q</t>
  </si>
  <si>
    <t>chr17p</t>
  </si>
  <si>
    <t>chr17q</t>
  </si>
  <si>
    <t>chr18p</t>
  </si>
  <si>
    <t>chr18q</t>
  </si>
  <si>
    <t>chr19p</t>
  </si>
  <si>
    <t>chr19q</t>
  </si>
  <si>
    <t>chr2p</t>
  </si>
  <si>
    <t>chr2q</t>
  </si>
  <si>
    <t>chr20p</t>
  </si>
  <si>
    <t>chr20q</t>
  </si>
  <si>
    <t>chr21p</t>
  </si>
  <si>
    <t>chr21q</t>
  </si>
  <si>
    <t>chr22p</t>
  </si>
  <si>
    <t>chr22q</t>
  </si>
  <si>
    <t>chr3p</t>
  </si>
  <si>
    <t>chr3q</t>
  </si>
  <si>
    <t>chr4p</t>
  </si>
  <si>
    <t>chr4q</t>
  </si>
  <si>
    <t>chr5p</t>
  </si>
  <si>
    <t>chr5q</t>
  </si>
  <si>
    <t>chr6p</t>
  </si>
  <si>
    <t>chr6q</t>
  </si>
  <si>
    <t>chr7p</t>
  </si>
  <si>
    <t>chr7q</t>
  </si>
  <si>
    <t>chr8p</t>
  </si>
  <si>
    <t>chr8q</t>
  </si>
  <si>
    <t>chr9p</t>
  </si>
  <si>
    <t>chr9q</t>
  </si>
  <si>
    <t>chrXp</t>
  </si>
  <si>
    <t>chrXq</t>
  </si>
  <si>
    <t>chrYp</t>
  </si>
  <si>
    <t>chrYq</t>
  </si>
  <si>
    <t xml:space="preserve">DNA (ng/uL) Qubit </t>
  </si>
  <si>
    <t xml:space="preserve">total DNA (ng) </t>
  </si>
  <si>
    <t xml:space="preserve">ng/mL liquor </t>
  </si>
  <si>
    <t>ng used for FAST-SeqS</t>
  </si>
  <si>
    <t>LM at LP</t>
  </si>
  <si>
    <t>chr3</t>
  </si>
  <si>
    <t>PIK3CA</t>
  </si>
  <si>
    <t>p.E545K</t>
  </si>
  <si>
    <t>-</t>
  </si>
  <si>
    <t>NA</t>
  </si>
  <si>
    <t>chr6</t>
  </si>
  <si>
    <t>ESR1</t>
  </si>
  <si>
    <t>p.Y537S</t>
  </si>
  <si>
    <t xml:space="preserve">LM at LP </t>
  </si>
  <si>
    <t>chr17</t>
  </si>
  <si>
    <t>TP53</t>
  </si>
  <si>
    <t>p.G245V</t>
  </si>
  <si>
    <t>0.086</t>
  </si>
  <si>
    <t>0.110</t>
  </si>
  <si>
    <t>p.P152L</t>
  </si>
  <si>
    <t>0.052</t>
  </si>
  <si>
    <t>0.099</t>
  </si>
  <si>
    <t>LM second LP</t>
  </si>
  <si>
    <t xml:space="preserve">No CNS diagnosis </t>
  </si>
  <si>
    <t>p.R273H</t>
  </si>
  <si>
    <t>0.578</t>
  </si>
  <si>
    <t>0.492</t>
  </si>
  <si>
    <t>LM and status after resection/RT</t>
  </si>
  <si>
    <t>p.E726K</t>
  </si>
  <si>
    <t>p.Y537C</t>
  </si>
  <si>
    <t>Patient</t>
  </si>
  <si>
    <t>Allele Mol Freq (%)</t>
  </si>
  <si>
    <t>Median Mol Coverage</t>
  </si>
  <si>
    <t>55 (45.0-64.8)</t>
  </si>
  <si>
    <t>13.0</t>
  </si>
  <si>
    <t>2.2</t>
  </si>
  <si>
    <t>84.8</t>
  </si>
  <si>
    <t>2.0 (1.0-3.1)</t>
  </si>
  <si>
    <t>0.33 (0.23-0.47)</t>
  </si>
  <si>
    <t>3.5 (3.2-3.8)</t>
  </si>
  <si>
    <t>62.5</t>
  </si>
  <si>
    <t>32.1</t>
  </si>
  <si>
    <t>6.3</t>
  </si>
  <si>
    <t>8.9</t>
  </si>
  <si>
    <t>54.5</t>
  </si>
  <si>
    <t>22.3</t>
  </si>
  <si>
    <t>4.5</t>
  </si>
  <si>
    <t>26.8</t>
  </si>
  <si>
    <t>86.6</t>
  </si>
  <si>
    <t>12.5</t>
  </si>
  <si>
    <t>50.0</t>
  </si>
  <si>
    <t>7.1</t>
  </si>
  <si>
    <t>66.1</t>
  </si>
  <si>
    <t>33.9</t>
  </si>
  <si>
    <t>23.2</t>
  </si>
  <si>
    <t>15.2</t>
  </si>
  <si>
    <t>76.8</t>
  </si>
  <si>
    <t>47.3</t>
  </si>
  <si>
    <t>48.2</t>
  </si>
  <si>
    <t>1.78 (0.41-11.7)</t>
  </si>
  <si>
    <t>N=112</t>
  </si>
  <si>
    <t xml:space="preserve">Clinical signs </t>
  </si>
  <si>
    <t xml:space="preserve">Headache </t>
  </si>
  <si>
    <t>Nausea/vomiting</t>
  </si>
  <si>
    <t xml:space="preserve">Mental changes </t>
  </si>
  <si>
    <t xml:space="preserve">Walking difficulties </t>
  </si>
  <si>
    <t xml:space="preserve">Cranial nerve palsies </t>
  </si>
  <si>
    <t xml:space="preserve">Spinal symptoms </t>
  </si>
  <si>
    <t xml:space="preserve">Yes </t>
  </si>
  <si>
    <r>
      <t>Leukocytes (x 10</t>
    </r>
    <r>
      <rPr>
        <vertAlign val="superscript"/>
        <sz val="9"/>
        <color theme="1"/>
        <rFont val="Cambria"/>
        <family val="1"/>
      </rPr>
      <t>6</t>
    </r>
    <r>
      <rPr>
        <sz val="9"/>
        <color theme="1"/>
        <rFont val="Cambria"/>
        <family val="1"/>
      </rPr>
      <t>/L, normal = 0-4 x 106/L)</t>
    </r>
  </si>
  <si>
    <t>22.72</t>
  </si>
  <si>
    <t>40.97</t>
  </si>
  <si>
    <t>7.13</t>
  </si>
  <si>
    <t>8.28</t>
  </si>
  <si>
    <t>7.55</t>
  </si>
  <si>
    <t>16.98</t>
  </si>
  <si>
    <t>Trigeminal nerve dysfunction; Hypoglossal palsy</t>
  </si>
  <si>
    <t>Dysarthria</t>
  </si>
  <si>
    <t>Limb weakness; neck/back pain; sensory symptoms (limbs)</t>
  </si>
  <si>
    <t>Limb weakness; bladder/bowel dysfunction; sensory symptoms (limbs)</t>
  </si>
  <si>
    <t xml:space="preserve">Limb weakness; radiating limb pain; neck/back pain </t>
  </si>
  <si>
    <t>Radiating limb pain; neck/back pain</t>
  </si>
  <si>
    <t xml:space="preserve">OS (days) </t>
  </si>
  <si>
    <t>Cytology</t>
  </si>
  <si>
    <t xml:space="preserve">Negative </t>
  </si>
  <si>
    <t>0.3</t>
  </si>
  <si>
    <t>0.13</t>
  </si>
  <si>
    <t>0.18</t>
  </si>
  <si>
    <t>0.49</t>
  </si>
  <si>
    <t>0.22</t>
  </si>
  <si>
    <t>1.18</t>
  </si>
  <si>
    <t>4.4</t>
  </si>
  <si>
    <t>3.4</t>
  </si>
  <si>
    <t>Imaging</t>
  </si>
  <si>
    <t>MRI brain: normal</t>
  </si>
  <si>
    <t>CT brain: normal</t>
  </si>
  <si>
    <t>MRI spine: normal</t>
  </si>
  <si>
    <t>MRI Spine: Linear enhancement suggestive for LM but not conclusive</t>
  </si>
  <si>
    <t>MRI brain: ossal metastases skull with enhancement of dura (probably in continuated with bone metastases)</t>
  </si>
  <si>
    <t>z-score</t>
  </si>
  <si>
    <t>Patient no.</t>
  </si>
  <si>
    <t>Loss</t>
  </si>
  <si>
    <t>Gain</t>
  </si>
  <si>
    <t>Final CNS diagnosis</t>
  </si>
  <si>
    <t>8q</t>
  </si>
  <si>
    <t>No CNS diagnosis</t>
  </si>
  <si>
    <t>5q</t>
  </si>
  <si>
    <t>Radiological suspicion of LM</t>
  </si>
  <si>
    <t>1q and 8q</t>
  </si>
  <si>
    <t>11q</t>
  </si>
  <si>
    <t>1q and 5q</t>
  </si>
  <si>
    <t>4p</t>
  </si>
  <si>
    <t>12q and 3p</t>
  </si>
  <si>
    <t>Dural metastases</t>
  </si>
  <si>
    <t>10q and 7q</t>
  </si>
  <si>
    <t xml:space="preserve">Patient no. </t>
  </si>
  <si>
    <t>0.21</t>
  </si>
  <si>
    <t>1.42</t>
  </si>
  <si>
    <t>2.10</t>
  </si>
  <si>
    <t>2.09</t>
  </si>
  <si>
    <t>2.43</t>
  </si>
  <si>
    <t>3.86</t>
  </si>
  <si>
    <t>2.81</t>
  </si>
  <si>
    <t>2.12</t>
  </si>
  <si>
    <t>2.46</t>
  </si>
  <si>
    <t>79 (1st LP)</t>
  </si>
  <si>
    <t>79 (2nd LP)</t>
  </si>
  <si>
    <t>Genome-wide z-score</t>
  </si>
  <si>
    <t>Cytology result</t>
  </si>
  <si>
    <t>LM (positive cytology)</t>
  </si>
  <si>
    <t>LM (positive cytology) and status after resection/RT</t>
  </si>
  <si>
    <t xml:space="preserve">Extra-cranial metastatic sites </t>
  </si>
  <si>
    <t>Lymph nodes; lung; lymphangitis carcinomatosa</t>
  </si>
  <si>
    <t>Bone; lymph nodes</t>
  </si>
  <si>
    <t xml:space="preserve">No </t>
  </si>
  <si>
    <t>Bone; liver; lymph node; lung</t>
  </si>
  <si>
    <t>1756 (still alive)</t>
  </si>
  <si>
    <t>5313 (still alive)</t>
  </si>
  <si>
    <t>Bone; lymph nodes; lung</t>
  </si>
  <si>
    <t>11.6</t>
  </si>
  <si>
    <t>61.6</t>
  </si>
  <si>
    <t xml:space="preserve">Brain metastases </t>
  </si>
  <si>
    <t xml:space="preserve">Cytology positive </t>
  </si>
  <si>
    <t>(n=13)</t>
  </si>
  <si>
    <t>Age (median)</t>
  </si>
  <si>
    <t>56 (42.5-77.0)</t>
  </si>
  <si>
    <t>54.5 (45.0-63.0)</t>
  </si>
  <si>
    <t>0.399</t>
  </si>
  <si>
    <t>0.494</t>
  </si>
  <si>
    <t>76.9</t>
  </si>
  <si>
    <t>59.8</t>
  </si>
  <si>
    <t>0.00</t>
  </si>
  <si>
    <t>10.3</t>
  </si>
  <si>
    <t>15.4</t>
  </si>
  <si>
    <t>7.7</t>
  </si>
  <si>
    <t>7.2</t>
  </si>
  <si>
    <t>12.4</t>
  </si>
  <si>
    <t>53.8</t>
  </si>
  <si>
    <t>38.7</t>
  </si>
  <si>
    <t>0.506</t>
  </si>
  <si>
    <t>38.5</t>
  </si>
  <si>
    <t>29.2</t>
  </si>
  <si>
    <t>0.631</t>
  </si>
  <si>
    <t>23.1</t>
  </si>
  <si>
    <t>12.3</t>
  </si>
  <si>
    <t>0.567</t>
  </si>
  <si>
    <t>30.8</t>
  </si>
  <si>
    <t>17.0</t>
  </si>
  <si>
    <t>0.483</t>
  </si>
  <si>
    <t>Meningeal rigidity</t>
  </si>
  <si>
    <t>0.015</t>
  </si>
  <si>
    <t>20.8</t>
  </si>
  <si>
    <t>0.187</t>
  </si>
  <si>
    <t>60.4</t>
  </si>
  <si>
    <t>0.107</t>
  </si>
  <si>
    <t xml:space="preserve">Metastatic disease at time of LP </t>
  </si>
  <si>
    <t>100.0</t>
  </si>
  <si>
    <t>62.3</t>
  </si>
  <si>
    <t>0.004</t>
  </si>
  <si>
    <t xml:space="preserve">Bone </t>
  </si>
  <si>
    <t>50.9</t>
  </si>
  <si>
    <t>0.232</t>
  </si>
  <si>
    <t xml:space="preserve">Liver </t>
  </si>
  <si>
    <t>0.157</t>
  </si>
  <si>
    <t>Lymph node</t>
  </si>
  <si>
    <t>31.1</t>
  </si>
  <si>
    <t>0.294</t>
  </si>
  <si>
    <t xml:space="preserve">Lung/pleural </t>
  </si>
  <si>
    <t>(sub)cutaneous</t>
  </si>
  <si>
    <t>8.5</t>
  </si>
  <si>
    <t>0.419</t>
  </si>
  <si>
    <t xml:space="preserve">Gastrointestinal </t>
  </si>
  <si>
    <t>1.9</t>
  </si>
  <si>
    <t>0.374</t>
  </si>
  <si>
    <t>Gynaecological</t>
  </si>
  <si>
    <t>0.0</t>
  </si>
  <si>
    <t>Brain (or status after resection/radiotherapy)</t>
  </si>
  <si>
    <t>46.2</t>
  </si>
  <si>
    <t>7.5</t>
  </si>
  <si>
    <t>0.001</t>
  </si>
  <si>
    <t>Kidney/Adrenal</t>
  </si>
  <si>
    <t>37.7</t>
  </si>
  <si>
    <t>2.00 (1.50-16.15)</t>
  </si>
  <si>
    <t>1.30 (1.00-3.00)</t>
  </si>
  <si>
    <t>0.044</t>
  </si>
  <si>
    <t>0.48 (0.26-0.79)</t>
  </si>
  <si>
    <t>0.32 (0.23-0.43)</t>
  </si>
  <si>
    <t>0.114</t>
  </si>
  <si>
    <t>3.30 (2.05-3.75)</t>
  </si>
  <si>
    <t>3.50 (3.30-4.00)</t>
  </si>
  <si>
    <t>0.050</t>
  </si>
  <si>
    <t>Volume for cytology (mL)</t>
  </si>
  <si>
    <t>5.5 (4.25-7.0)</t>
  </si>
  <si>
    <t>5.0 (3.0-9.0)</t>
  </si>
  <si>
    <t>0.639</t>
  </si>
  <si>
    <t>cfDNA concentration (ng/mL CSF)</t>
  </si>
  <si>
    <t>3.92 (2.57-12.51)</t>
  </si>
  <si>
    <t>5.32 (3.70-10.47)</t>
  </si>
  <si>
    <t>0.263</t>
  </si>
  <si>
    <t xml:space="preserve">† Values are median (Inter quartile range) </t>
  </si>
  <si>
    <t>Abbreviations: cerebrospinal fluid (CSF); cell-free DNA (cfDNA); estrogen receptor (ER); human epidermal growth factor receptor 2 (HER2); lumbar puncture (LP); magnetic resonance imaging (MRI)</t>
  </si>
  <si>
    <r>
      <t>P-</t>
    </r>
    <r>
      <rPr>
        <sz val="9"/>
        <color rgb="FF000000"/>
        <rFont val="Cambria"/>
        <family val="1"/>
      </rPr>
      <t>value</t>
    </r>
  </si>
  <si>
    <r>
      <t>CSF Chemistry</t>
    </r>
    <r>
      <rPr>
        <b/>
        <vertAlign val="superscript"/>
        <sz val="9"/>
        <color rgb="FF000000"/>
        <rFont val="Cambria"/>
        <family val="1"/>
      </rPr>
      <t>†</t>
    </r>
    <r>
      <rPr>
        <b/>
        <sz val="9"/>
        <color rgb="FF000000"/>
        <rFont val="Cambria"/>
        <family val="1"/>
      </rPr>
      <t xml:space="preserve"> </t>
    </r>
  </si>
  <si>
    <r>
      <t>Leukocytes (x 10</t>
    </r>
    <r>
      <rPr>
        <vertAlign val="superscript"/>
        <sz val="9"/>
        <color rgb="FF000000"/>
        <rFont val="Cambria"/>
        <family val="1"/>
      </rPr>
      <t>6</t>
    </r>
    <r>
      <rPr>
        <sz val="9"/>
        <color rgb="FF000000"/>
        <rFont val="Cambria"/>
        <family val="1"/>
      </rPr>
      <t>/L, normal = 0-4 x 106/L)</t>
    </r>
  </si>
  <si>
    <r>
      <t>CSF cfDNA</t>
    </r>
    <r>
      <rPr>
        <b/>
        <vertAlign val="superscript"/>
        <sz val="9"/>
        <color rgb="FF000000"/>
        <rFont val="Cambria"/>
        <family val="1"/>
      </rPr>
      <t>†</t>
    </r>
  </si>
  <si>
    <t>CSF input (mL)</t>
  </si>
  <si>
    <t xml:space="preserve">Volume eluate </t>
  </si>
  <si>
    <r>
      <t>Supplementary table 2</t>
    </r>
    <r>
      <rPr>
        <sz val="9"/>
        <rFont val="Cambria"/>
        <family val="1"/>
      </rPr>
      <t xml:space="preserve"> – Overview of mutation analyses of samples with suffient (median molecular coverage </t>
    </r>
    <r>
      <rPr>
        <sz val="9"/>
        <rFont val="Calibri"/>
        <family val="2"/>
      </rPr>
      <t xml:space="preserve">≥500) coverage </t>
    </r>
  </si>
  <si>
    <r>
      <t>Supplementary table 3</t>
    </r>
    <r>
      <rPr>
        <sz val="9"/>
        <rFont val="Cambria"/>
        <family val="1"/>
      </rPr>
      <t xml:space="preserve"> – Patient characteristics of patients with successful mFAST-SeqS result</t>
    </r>
  </si>
  <si>
    <r>
      <t xml:space="preserve">Supplementary Table S4-  </t>
    </r>
    <r>
      <rPr>
        <sz val="9"/>
        <color theme="1"/>
        <rFont val="Cambria"/>
        <family val="1"/>
      </rPr>
      <t>Samples Fast-SeqS &lt;5 having alterations on single chromosome arms</t>
    </r>
  </si>
  <si>
    <t>No final diagnosis of CNS metastasis</t>
  </si>
  <si>
    <t>31.01</t>
  </si>
  <si>
    <t>16.27</t>
  </si>
  <si>
    <t>37.53</t>
  </si>
  <si>
    <t>7.50</t>
  </si>
  <si>
    <t>12.84</t>
  </si>
  <si>
    <t>6.76</t>
  </si>
  <si>
    <t>5.79</t>
  </si>
  <si>
    <t>51.61</t>
  </si>
  <si>
    <t xml:space="preserve">Visual disturbances </t>
  </si>
  <si>
    <t>Trigeminal nerve dysfunction</t>
  </si>
  <si>
    <t>Final diagnosis of CNS metastasis</t>
  </si>
  <si>
    <t>Limb weakness</t>
  </si>
  <si>
    <t>Limb weakness; radiating limb pain</t>
  </si>
  <si>
    <t>Sensory symptoms (limbs)</t>
  </si>
  <si>
    <t>Back pain; sensory symptoms (limbs)</t>
  </si>
  <si>
    <t>Limb weakness; bladder/bowel dysfunction; sensory symptomes (limbs)</t>
  </si>
  <si>
    <r>
      <t xml:space="preserve">Supplementary Table S5 - </t>
    </r>
    <r>
      <rPr>
        <sz val="9"/>
        <color theme="1"/>
        <rFont val="Cambria"/>
        <family val="1"/>
      </rPr>
      <t xml:space="preserve">CSF samples with mFAST-SeqS z-score </t>
    </r>
    <r>
      <rPr>
        <sz val="9"/>
        <color theme="1"/>
        <rFont val="Calibri"/>
        <family val="2"/>
      </rPr>
      <t>≥</t>
    </r>
    <r>
      <rPr>
        <sz val="9"/>
        <color theme="1"/>
        <rFont val="Cambria"/>
        <family val="1"/>
      </rPr>
      <t>5 but with negative CSF cytology</t>
    </r>
  </si>
  <si>
    <t>0.56</t>
  </si>
  <si>
    <t>3.5</t>
  </si>
  <si>
    <t>0.37</t>
  </si>
  <si>
    <t>3.7</t>
  </si>
  <si>
    <t>1.7</t>
  </si>
  <si>
    <t>0.44</t>
  </si>
  <si>
    <t>4.6</t>
  </si>
  <si>
    <t>0.36</t>
  </si>
  <si>
    <t>4.3</t>
  </si>
  <si>
    <t>0.7</t>
  </si>
  <si>
    <t>0.65</t>
  </si>
  <si>
    <t>0.26</t>
  </si>
  <si>
    <t>0.71</t>
  </si>
  <si>
    <t>3.9</t>
  </si>
  <si>
    <t>Brain</t>
  </si>
  <si>
    <t xml:space="preserve">Other remarks / Final CNS diagnosis </t>
  </si>
  <si>
    <t>MRI performed 15 days after LP showed leptomeningeal enhancement besides metastasis in the vermis/ Brain metastasis at time of LP; LM diagnosed after LP</t>
  </si>
  <si>
    <t>*/Dural metastasis at time of LP; LM diagnosed after LP</t>
  </si>
  <si>
    <t>*/LM diagnosed at second LP (619 days after first LP)</t>
  </si>
  <si>
    <t xml:space="preserve">* Dural metastasis only </t>
  </si>
  <si>
    <t xml:space="preserve">*/Dural metastasis only </t>
  </si>
  <si>
    <t xml:space="preserve">*/LM at LP (radiology proven) </t>
  </si>
  <si>
    <t xml:space="preserve">*/Brain metastasis diagnosed after LP </t>
  </si>
  <si>
    <t>*/Brain metastasis and LM diagnosed after LP</t>
  </si>
  <si>
    <t xml:space="preserve">MRI spine: pathological leptomeningeal enhancement along the ventral and dorsal spinal cord (linear + nodular), mainly thoracally located </t>
  </si>
  <si>
    <t>MRI spine: bone metastasis</t>
  </si>
  <si>
    <t xml:space="preserve">CT brain: only brain metastasis </t>
  </si>
  <si>
    <t xml:space="preserve">MRI brain: bone and dural metastasis </t>
  </si>
  <si>
    <t>MRI brain: right frontal dural enhancement; MRI spine: bone metastasis</t>
  </si>
  <si>
    <t xml:space="preserve">MRI brain: dural enhancement alongside the left hemisphere </t>
  </si>
  <si>
    <t>Bone; lymh node; subcutaneous</t>
  </si>
  <si>
    <t>Bone; liver; lymph node</t>
  </si>
  <si>
    <t>Bone</t>
  </si>
  <si>
    <t>Bone; lymph node; lung</t>
  </si>
  <si>
    <t>Bone; lymph node</t>
  </si>
  <si>
    <t>Five years after initial LP progressive radiating backpain; MRI spine shows enhacement of cauda equina but complicated by movement artefacts. Conclusion: no sure LM diagnosis/ Radiographic suspicion of LM</t>
  </si>
  <si>
    <t>*/No CSN disease at all</t>
  </si>
  <si>
    <t>SPECT: enhanced uptake skull base; received radiation of the skull base (1x8Gy)/Clinical suspicion of LM high</t>
  </si>
  <si>
    <t>Clinically high suspicion of LM; but no second LP at request of patient; later MRI showed metastases of the skull base/Clinical suspicion of LM high</t>
  </si>
  <si>
    <t>Radicular syndroom S1 and developed polyradiculopathy. Clinical suspicion of LM high for which whole brain radiotherapy up to and including C2/ Clinical suspicion of LM high</t>
  </si>
  <si>
    <t>*/No CNS disease at all</t>
  </si>
  <si>
    <t>Supplementary Table S1</t>
  </si>
  <si>
    <t>A) Cytology positive versus negative</t>
  </si>
  <si>
    <t>B) mFAST-SeqS positive versus negative</t>
  </si>
  <si>
    <r>
      <t>P-</t>
    </r>
    <r>
      <rPr>
        <sz val="9"/>
        <color theme="1"/>
        <rFont val="Cambria"/>
        <family val="1"/>
      </rPr>
      <t>value</t>
    </r>
  </si>
  <si>
    <t>57.5 (42.0-64.8)</t>
  </si>
  <si>
    <t>54.5 (44.3 - 64.5)</t>
  </si>
  <si>
    <t>0.798</t>
  </si>
  <si>
    <t>37.5</t>
  </si>
  <si>
    <t>38.6</t>
  </si>
  <si>
    <t>25.0</t>
  </si>
  <si>
    <t>0.230</t>
  </si>
  <si>
    <t>41.7</t>
  </si>
  <si>
    <t>13.6</t>
  </si>
  <si>
    <t>14.7</t>
  </si>
  <si>
    <t>0.035</t>
  </si>
  <si>
    <t>8.3</t>
  </si>
  <si>
    <t>1.1</t>
  </si>
  <si>
    <t>0.098</t>
  </si>
  <si>
    <t>0.034</t>
  </si>
  <si>
    <t>83.3</t>
  </si>
  <si>
    <t>59.1</t>
  </si>
  <si>
    <t>0.030</t>
  </si>
  <si>
    <t>87.5</t>
  </si>
  <si>
    <t>60.2</t>
  </si>
  <si>
    <t>0.009</t>
  </si>
  <si>
    <t>70.8</t>
  </si>
  <si>
    <t>48.9</t>
  </si>
  <si>
    <t>0.129</t>
  </si>
  <si>
    <t>19.3</t>
  </si>
  <si>
    <t>0.331</t>
  </si>
  <si>
    <t>54.1</t>
  </si>
  <si>
    <t>20.5</t>
  </si>
  <si>
    <t>29.1</t>
  </si>
  <si>
    <t>0.387</t>
  </si>
  <si>
    <t>10.2</t>
  </si>
  <si>
    <t>0.780</t>
  </si>
  <si>
    <t>4.2</t>
  </si>
  <si>
    <t>2.3</t>
  </si>
  <si>
    <t>0.625</t>
  </si>
  <si>
    <t>Gynecological</t>
  </si>
  <si>
    <t xml:space="preserve">Kidney </t>
  </si>
  <si>
    <t>0.074</t>
  </si>
  <si>
    <t>39.8</t>
  </si>
  <si>
    <t xml:space="preserve">CSF Cytology </t>
  </si>
  <si>
    <t>&lt;0.001</t>
  </si>
  <si>
    <t>54.2</t>
  </si>
  <si>
    <t>95.5</t>
  </si>
  <si>
    <t xml:space="preserve">CSF Chemistry </t>
  </si>
  <si>
    <t>1.7 (1.0-6.5)</t>
  </si>
  <si>
    <t>2.0 (1.0-3.0)</t>
  </si>
  <si>
    <t>0.46 (0.24-0.63)</t>
  </si>
  <si>
    <t>3.5 (3.3-4.3)</t>
  </si>
  <si>
    <t>3.4 (3.2-3.8)</t>
  </si>
  <si>
    <t>CSF</t>
  </si>
  <si>
    <t>5.5 (3.3-30.5)</t>
  </si>
  <si>
    <t>5.0 (3.3-8.6)</t>
  </si>
  <si>
    <t>(n=24)</t>
  </si>
  <si>
    <t>(n=88)</t>
  </si>
  <si>
    <t xml:space="preserve">FastSeq ≥5 
</t>
  </si>
  <si>
    <t>FastSeq &lt;5</t>
  </si>
  <si>
    <t xml:space="preserve">Cytology negative </t>
  </si>
  <si>
    <t>(n=106)</t>
  </si>
  <si>
    <t>0.864</t>
  </si>
  <si>
    <t>58.3</t>
  </si>
  <si>
    <t>16.7</t>
  </si>
  <si>
    <t>9.1</t>
  </si>
  <si>
    <t>0.789</t>
  </si>
  <si>
    <t>0.042</t>
  </si>
  <si>
    <t>0.736</t>
  </si>
  <si>
    <t>0.32 (0.23-0.42)</t>
  </si>
  <si>
    <t>0.239</t>
  </si>
  <si>
    <t>2.15</t>
  </si>
  <si>
    <t>2q</t>
  </si>
  <si>
    <t>Brain and dural metastasis at LP</t>
  </si>
  <si>
    <t>Gait difficulties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</si>
</sst>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b/>
      <sz val="9"/>
      <name val="Cambria"/>
      <family val="1"/>
    </font>
    <font>
      <sz val="9"/>
      <name val="Cambria"/>
      <family val="1"/>
    </font>
    <font>
      <b/>
      <sz val="9"/>
      <color theme="1"/>
      <name val="Cambria"/>
      <family val="1"/>
    </font>
    <font>
      <sz val="9"/>
      <color theme="1"/>
      <name val="Cambria"/>
      <family val="1"/>
    </font>
    <font>
      <sz val="11"/>
      <color theme="1"/>
      <name val="Cambria"/>
      <family val="1"/>
    </font>
    <font>
      <vertAlign val="superscript"/>
      <sz val="9"/>
      <color theme="1"/>
      <name val="Cambria"/>
      <family val="1"/>
    </font>
    <font>
      <sz val="9"/>
      <name val="Calibri"/>
      <family val="2"/>
    </font>
    <font>
      <sz val="9"/>
      <color theme="1"/>
      <name val="Calibri"/>
      <family val="2"/>
    </font>
    <font>
      <sz val="11"/>
      <color rgb="FFFF0000"/>
      <name val="Cambria"/>
      <family val="1"/>
    </font>
    <font>
      <b/>
      <sz val="9"/>
      <color rgb="FF000000"/>
      <name val="Cambria"/>
      <family val="1"/>
    </font>
    <font>
      <sz val="9"/>
      <color rgb="FF000000"/>
      <name val="Cambria"/>
      <family val="1"/>
    </font>
    <font>
      <i/>
      <sz val="9"/>
      <color rgb="FF000000"/>
      <name val="Cambria"/>
      <family val="1"/>
    </font>
    <font>
      <b/>
      <vertAlign val="superscript"/>
      <sz val="9"/>
      <color rgb="FF000000"/>
      <name val="Cambria"/>
      <family val="1"/>
    </font>
    <font>
      <vertAlign val="superscript"/>
      <sz val="9"/>
      <color rgb="FF000000"/>
      <name val="Cambria"/>
      <family val="1"/>
    </font>
    <font>
      <b/>
      <sz val="11"/>
      <color theme="1"/>
      <name val="Calibri"/>
      <family val="2"/>
      <scheme val="minor"/>
    </font>
    <font>
      <i/>
      <sz val="9"/>
      <color theme="1"/>
      <name val="Cambria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auto="1"/>
      </top>
      <bottom style="medium">
        <color auto="1"/>
      </bottom>
      <diagonal/>
    </border>
    <border>
      <left style="medium">
        <color rgb="FF000000"/>
      </left>
      <right/>
      <top style="medium">
        <color auto="1"/>
      </top>
      <bottom style="medium">
        <color auto="1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7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/>
    <xf numFmtId="0" fontId="4" fillId="0" borderId="5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7" xfId="0" applyFont="1" applyBorder="1" applyAlignment="1">
      <alignment horizontal="left" indent="1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0" borderId="10" xfId="0" applyFont="1" applyBorder="1" applyAlignment="1">
      <alignment horizontal="left" indent="1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" fillId="2" borderId="7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left" indent="1"/>
    </xf>
    <xf numFmtId="0" fontId="4" fillId="0" borderId="12" xfId="0" applyFont="1" applyFill="1" applyBorder="1" applyAlignment="1">
      <alignment horizontal="center"/>
    </xf>
    <xf numFmtId="0" fontId="4" fillId="0" borderId="0" xfId="0" applyFont="1" applyFill="1"/>
    <xf numFmtId="0" fontId="4" fillId="2" borderId="8" xfId="0" applyFont="1" applyFill="1" applyBorder="1"/>
    <xf numFmtId="0" fontId="4" fillId="0" borderId="7" xfId="0" applyFont="1" applyBorder="1" applyAlignment="1">
      <alignment horizontal="left" indent="2"/>
    </xf>
    <xf numFmtId="0" fontId="4" fillId="0" borderId="10" xfId="0" applyFont="1" applyBorder="1" applyAlignment="1">
      <alignment horizontal="left" indent="2"/>
    </xf>
    <xf numFmtId="0" fontId="4" fillId="0" borderId="7" xfId="0" applyFont="1" applyBorder="1" applyAlignment="1">
      <alignment horizontal="left" indent="3"/>
    </xf>
    <xf numFmtId="0" fontId="3" fillId="2" borderId="7" xfId="0" applyFont="1" applyFill="1" applyBorder="1"/>
    <xf numFmtId="0" fontId="3" fillId="2" borderId="13" xfId="0" applyFont="1" applyFill="1" applyBorder="1" applyAlignment="1">
      <alignment horizontal="left"/>
    </xf>
    <xf numFmtId="0" fontId="4" fillId="0" borderId="0" xfId="0" applyFont="1" applyAlignment="1">
      <alignment horizontal="center"/>
    </xf>
    <xf numFmtId="0" fontId="3" fillId="0" borderId="13" xfId="0" applyFont="1" applyBorder="1" applyAlignment="1">
      <alignment horizontal="left"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15" xfId="0" applyFont="1" applyBorder="1" applyAlignment="1">
      <alignment horizontal="left"/>
    </xf>
    <xf numFmtId="0" fontId="4" fillId="0" borderId="16" xfId="0" applyFont="1" applyBorder="1" applyAlignment="1">
      <alignment horizontal="left" wrapText="1"/>
    </xf>
    <xf numFmtId="2" fontId="4" fillId="0" borderId="17" xfId="0" applyNumberFormat="1" applyFont="1" applyBorder="1" applyAlignment="1">
      <alignment horizontal="left"/>
    </xf>
    <xf numFmtId="2" fontId="4" fillId="0" borderId="0" xfId="0" applyNumberFormat="1" applyFont="1" applyAlignment="1">
      <alignment horizontal="left"/>
    </xf>
    <xf numFmtId="0" fontId="4" fillId="0" borderId="17" xfId="0" applyFont="1" applyBorder="1" applyAlignment="1">
      <alignment horizontal="left"/>
    </xf>
    <xf numFmtId="0" fontId="4" fillId="3" borderId="17" xfId="0" applyFont="1" applyFill="1" applyBorder="1" applyAlignment="1">
      <alignment horizontal="left"/>
    </xf>
    <xf numFmtId="3" fontId="4" fillId="0" borderId="17" xfId="0" applyNumberFormat="1" applyFont="1" applyBorder="1" applyAlignment="1">
      <alignment horizontal="left"/>
    </xf>
    <xf numFmtId="2" fontId="4" fillId="0" borderId="18" xfId="0" applyNumberFormat="1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19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2" fontId="4" fillId="0" borderId="21" xfId="0" applyNumberFormat="1" applyFont="1" applyBorder="1" applyAlignment="1">
      <alignment horizontal="left"/>
    </xf>
    <xf numFmtId="0" fontId="4" fillId="3" borderId="21" xfId="0" applyFont="1" applyFill="1" applyBorder="1" applyAlignment="1">
      <alignment horizontal="left"/>
    </xf>
    <xf numFmtId="3" fontId="4" fillId="0" borderId="21" xfId="0" applyNumberFormat="1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0" fontId="4" fillId="0" borderId="24" xfId="0" applyFont="1" applyBorder="1" applyAlignment="1">
      <alignment horizontal="left"/>
    </xf>
    <xf numFmtId="0" fontId="4" fillId="0" borderId="25" xfId="0" applyFont="1" applyBorder="1" applyAlignment="1">
      <alignment horizontal="left"/>
    </xf>
    <xf numFmtId="2" fontId="4" fillId="0" borderId="26" xfId="0" applyNumberFormat="1" applyFont="1" applyBorder="1" applyAlignment="1">
      <alignment horizontal="left"/>
    </xf>
    <xf numFmtId="0" fontId="4" fillId="0" borderId="26" xfId="0" applyFont="1" applyBorder="1" applyAlignment="1">
      <alignment horizontal="left"/>
    </xf>
    <xf numFmtId="0" fontId="4" fillId="3" borderId="26" xfId="0" applyFont="1" applyFill="1" applyBorder="1" applyAlignment="1">
      <alignment horizontal="left"/>
    </xf>
    <xf numFmtId="2" fontId="4" fillId="0" borderId="27" xfId="0" applyNumberFormat="1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2" fontId="4" fillId="0" borderId="23" xfId="0" applyNumberFormat="1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0" borderId="28" xfId="0" applyFont="1" applyBorder="1" applyAlignment="1">
      <alignment horizontal="left"/>
    </xf>
    <xf numFmtId="0" fontId="4" fillId="0" borderId="29" xfId="0" applyFont="1" applyBorder="1" applyAlignment="1">
      <alignment horizontal="left"/>
    </xf>
    <xf numFmtId="0" fontId="4" fillId="3" borderId="23" xfId="0" applyFont="1" applyFill="1" applyBorder="1" applyAlignment="1">
      <alignment horizontal="left"/>
    </xf>
    <xf numFmtId="3" fontId="4" fillId="0" borderId="23" xfId="0" applyNumberFormat="1" applyFont="1" applyBorder="1" applyAlignment="1">
      <alignment horizontal="left"/>
    </xf>
    <xf numFmtId="0" fontId="4" fillId="0" borderId="30" xfId="0" applyFont="1" applyBorder="1" applyAlignment="1">
      <alignment horizontal="left"/>
    </xf>
    <xf numFmtId="0" fontId="4" fillId="0" borderId="26" xfId="0" applyFont="1" applyBorder="1" applyAlignment="1">
      <alignment horizontal="left" wrapText="1"/>
    </xf>
    <xf numFmtId="0" fontId="4" fillId="0" borderId="26" xfId="0" applyFont="1" applyFill="1" applyBorder="1" applyAlignment="1">
      <alignment horizontal="left"/>
    </xf>
    <xf numFmtId="0" fontId="4" fillId="0" borderId="13" xfId="0" applyFont="1" applyBorder="1"/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1" fillId="0" borderId="4" xfId="0" applyFont="1" applyFill="1" applyBorder="1"/>
    <xf numFmtId="0" fontId="9" fillId="0" borderId="5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center" wrapText="1"/>
    </xf>
    <xf numFmtId="0" fontId="4" fillId="0" borderId="37" xfId="0" applyFont="1" applyBorder="1" applyAlignment="1">
      <alignment horizontal="center" vertical="top"/>
    </xf>
    <xf numFmtId="0" fontId="4" fillId="0" borderId="34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1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3" xfId="0" applyFont="1" applyFill="1" applyBorder="1" applyAlignment="1">
      <alignment horizontal="left"/>
    </xf>
    <xf numFmtId="0" fontId="4" fillId="0" borderId="39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left"/>
    </xf>
    <xf numFmtId="0" fontId="4" fillId="0" borderId="13" xfId="0" applyFont="1" applyBorder="1" applyAlignment="1">
      <alignment vertical="top"/>
    </xf>
    <xf numFmtId="0" fontId="4" fillId="0" borderId="39" xfId="0" applyFont="1" applyBorder="1" applyAlignment="1">
      <alignment horizontal="center" vertical="top"/>
    </xf>
    <xf numFmtId="0" fontId="4" fillId="0" borderId="10" xfId="0" applyFont="1" applyBorder="1" applyAlignment="1">
      <alignment vertical="top"/>
    </xf>
    <xf numFmtId="0" fontId="4" fillId="3" borderId="7" xfId="0" applyFont="1" applyFill="1" applyBorder="1" applyAlignment="1">
      <alignment horizontal="left" indent="1"/>
    </xf>
    <xf numFmtId="0" fontId="3" fillId="3" borderId="8" xfId="0" applyFont="1" applyFill="1" applyBorder="1"/>
    <xf numFmtId="0" fontId="3" fillId="0" borderId="8" xfId="0" applyFont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2" fontId="4" fillId="0" borderId="2" xfId="0" applyNumberFormat="1" applyFont="1" applyBorder="1" applyAlignment="1">
      <alignment horizontal="center"/>
    </xf>
    <xf numFmtId="2" fontId="4" fillId="0" borderId="39" xfId="0" applyNumberFormat="1" applyFont="1" applyBorder="1" applyAlignment="1">
      <alignment horizontal="center"/>
    </xf>
    <xf numFmtId="0" fontId="3" fillId="0" borderId="13" xfId="0" applyFont="1" applyBorder="1"/>
    <xf numFmtId="0" fontId="3" fillId="0" borderId="0" xfId="0" applyFont="1" applyFill="1"/>
    <xf numFmtId="0" fontId="5" fillId="0" borderId="0" xfId="0" applyFont="1" applyFill="1"/>
    <xf numFmtId="0" fontId="3" fillId="0" borderId="4" xfId="0" applyFont="1" applyFill="1" applyBorder="1"/>
    <xf numFmtId="0" fontId="3" fillId="0" borderId="9" xfId="0" applyFont="1" applyFill="1" applyBorder="1" applyAlignment="1">
      <alignment horizontal="center"/>
    </xf>
    <xf numFmtId="0" fontId="4" fillId="0" borderId="41" xfId="0" applyFont="1" applyFill="1" applyBorder="1"/>
    <xf numFmtId="2" fontId="4" fillId="0" borderId="41" xfId="0" applyNumberFormat="1" applyFont="1" applyFill="1" applyBorder="1" applyAlignment="1">
      <alignment horizontal="center"/>
    </xf>
    <xf numFmtId="0" fontId="4" fillId="0" borderId="41" xfId="0" applyFont="1" applyFill="1" applyBorder="1" applyAlignment="1">
      <alignment horizontal="center"/>
    </xf>
    <xf numFmtId="0" fontId="4" fillId="0" borderId="42" xfId="0" applyFont="1" applyFill="1" applyBorder="1"/>
    <xf numFmtId="2" fontId="4" fillId="0" borderId="42" xfId="0" applyNumberFormat="1" applyFont="1" applyFill="1" applyBorder="1" applyAlignment="1">
      <alignment horizontal="center"/>
    </xf>
    <xf numFmtId="0" fontId="4" fillId="0" borderId="42" xfId="0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"/>
    </xf>
    <xf numFmtId="0" fontId="4" fillId="0" borderId="35" xfId="0" applyFont="1" applyFill="1" applyBorder="1"/>
    <xf numFmtId="2" fontId="4" fillId="0" borderId="43" xfId="0" applyNumberFormat="1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0" fontId="4" fillId="0" borderId="40" xfId="0" applyFont="1" applyFill="1" applyBorder="1" applyAlignment="1">
      <alignment horizontal="center"/>
    </xf>
    <xf numFmtId="0" fontId="4" fillId="0" borderId="40" xfId="0" applyFont="1" applyFill="1" applyBorder="1"/>
    <xf numFmtId="0" fontId="3" fillId="0" borderId="13" xfId="0" applyFont="1" applyFill="1" applyBorder="1" applyAlignment="1">
      <alignment horizontal="center"/>
    </xf>
    <xf numFmtId="0" fontId="4" fillId="0" borderId="41" xfId="0" applyFont="1" applyFill="1" applyBorder="1" applyAlignment="1">
      <alignment horizontal="left"/>
    </xf>
    <xf numFmtId="0" fontId="4" fillId="0" borderId="42" xfId="0" applyFont="1" applyFill="1" applyBorder="1" applyAlignment="1">
      <alignment horizontal="left"/>
    </xf>
    <xf numFmtId="0" fontId="4" fillId="0" borderId="43" xfId="0" applyFont="1" applyFill="1" applyBorder="1" applyAlignment="1">
      <alignment horizontal="left"/>
    </xf>
    <xf numFmtId="0" fontId="4" fillId="0" borderId="44" xfId="0" applyFont="1" applyBorder="1" applyAlignment="1">
      <alignment horizontal="left"/>
    </xf>
    <xf numFmtId="0" fontId="4" fillId="0" borderId="6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 wrapText="1"/>
    </xf>
    <xf numFmtId="0" fontId="4" fillId="0" borderId="39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2" borderId="5" xfId="0" applyFont="1" applyFill="1" applyBorder="1"/>
    <xf numFmtId="0" fontId="3" fillId="3" borderId="13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 wrapText="1"/>
    </xf>
    <xf numFmtId="0" fontId="11" fillId="4" borderId="8" xfId="0" applyFont="1" applyFill="1" applyBorder="1" applyAlignment="1">
      <alignment horizontal="center" vertical="center"/>
    </xf>
    <xf numFmtId="0" fontId="11" fillId="4" borderId="9" xfId="0" applyFont="1" applyFill="1" applyBorder="1" applyAlignment="1">
      <alignment horizontal="center" vertical="center"/>
    </xf>
    <xf numFmtId="0" fontId="11" fillId="4" borderId="14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vertical="center"/>
    </xf>
    <xf numFmtId="0" fontId="11" fillId="0" borderId="9" xfId="0" applyFont="1" applyBorder="1" applyAlignment="1">
      <alignment horizontal="center" vertical="center"/>
    </xf>
    <xf numFmtId="0" fontId="10" fillId="5" borderId="4" xfId="0" applyFont="1" applyFill="1" applyBorder="1" applyAlignment="1">
      <alignment vertical="center"/>
    </xf>
    <xf numFmtId="0" fontId="11" fillId="5" borderId="14" xfId="0" applyFont="1" applyFill="1" applyBorder="1" applyAlignment="1">
      <alignment horizontal="center" vertical="center"/>
    </xf>
    <xf numFmtId="0" fontId="11" fillId="5" borderId="9" xfId="0" applyFont="1" applyFill="1" applyBorder="1" applyAlignment="1">
      <alignment horizontal="center" vertical="center"/>
    </xf>
    <xf numFmtId="0" fontId="11" fillId="5" borderId="0" xfId="0" applyFont="1" applyFill="1" applyAlignment="1">
      <alignment horizontal="center" vertical="center"/>
    </xf>
    <xf numFmtId="0" fontId="11" fillId="5" borderId="6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/>
    </xf>
    <xf numFmtId="0" fontId="11" fillId="5" borderId="12" xfId="0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vertical="center"/>
    </xf>
    <xf numFmtId="0" fontId="11" fillId="4" borderId="0" xfId="0" applyFont="1" applyFill="1" applyAlignment="1">
      <alignment horizontal="center" vertical="center"/>
    </xf>
    <xf numFmtId="0" fontId="11" fillId="4" borderId="6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3" borderId="0" xfId="0" applyFont="1" applyFill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1" fillId="3" borderId="12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3" fontId="11" fillId="3" borderId="6" xfId="0" applyNumberFormat="1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left" vertical="center" indent="1"/>
    </xf>
    <xf numFmtId="0" fontId="11" fillId="3" borderId="7" xfId="0" applyFont="1" applyFill="1" applyBorder="1" applyAlignment="1">
      <alignment horizontal="left" vertical="center" indent="1"/>
    </xf>
    <xf numFmtId="0" fontId="11" fillId="3" borderId="7" xfId="0" applyFont="1" applyFill="1" applyBorder="1" applyAlignment="1">
      <alignment horizontal="left" vertical="center" indent="2"/>
    </xf>
    <xf numFmtId="0" fontId="10" fillId="3" borderId="0" xfId="0" applyFont="1" applyFill="1" applyAlignment="1">
      <alignment vertical="center"/>
    </xf>
    <xf numFmtId="0" fontId="4" fillId="3" borderId="0" xfId="0" applyFont="1" applyFill="1"/>
    <xf numFmtId="0" fontId="4" fillId="3" borderId="0" xfId="0" applyFont="1" applyFill="1"/>
    <xf numFmtId="0" fontId="15" fillId="0" borderId="0" xfId="0" applyFont="1"/>
    <xf numFmtId="0" fontId="4" fillId="0" borderId="0" xfId="0" applyFont="1" applyAlignment="1">
      <alignment vertical="top" wrapText="1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51" xfId="0" applyFont="1" applyBorder="1"/>
    <xf numFmtId="0" fontId="4" fillId="0" borderId="52" xfId="0" applyFont="1" applyBorder="1"/>
    <xf numFmtId="0" fontId="4" fillId="0" borderId="34" xfId="0" applyFont="1" applyFill="1" applyBorder="1" applyAlignment="1">
      <alignment horizontal="center"/>
    </xf>
    <xf numFmtId="0" fontId="4" fillId="0" borderId="53" xfId="0" applyFont="1" applyBorder="1"/>
    <xf numFmtId="0" fontId="4" fillId="0" borderId="33" xfId="0" applyFont="1" applyBorder="1" applyAlignment="1">
      <alignment horizontal="center" vertical="top"/>
    </xf>
    <xf numFmtId="0" fontId="4" fillId="0" borderId="34" xfId="0" applyFont="1" applyBorder="1" applyAlignment="1">
      <alignment horizontal="center" vertical="top" wrapText="1"/>
    </xf>
    <xf numFmtId="0" fontId="4" fillId="0" borderId="37" xfId="0" applyFont="1" applyFill="1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0" fontId="4" fillId="0" borderId="11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/>
    </xf>
    <xf numFmtId="0" fontId="4" fillId="0" borderId="8" xfId="0" applyFont="1" applyBorder="1"/>
    <xf numFmtId="0" fontId="4" fillId="0" borderId="14" xfId="0" applyFont="1" applyBorder="1"/>
    <xf numFmtId="0" fontId="4" fillId="0" borderId="9" xfId="0" applyFont="1" applyBorder="1"/>
    <xf numFmtId="0" fontId="4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0" xfId="0" applyFont="1" applyAlignment="1">
      <alignment wrapText="1"/>
    </xf>
    <xf numFmtId="0" fontId="4" fillId="0" borderId="2" xfId="0" applyFont="1" applyBorder="1" applyAlignment="1">
      <alignment horizontal="center" vertical="top" wrapText="1"/>
    </xf>
    <xf numFmtId="0" fontId="4" fillId="0" borderId="39" xfId="0" applyFont="1" applyFill="1" applyBorder="1" applyAlignment="1">
      <alignment horizontal="center" vertical="top"/>
    </xf>
    <xf numFmtId="0" fontId="4" fillId="0" borderId="39" xfId="0" applyFont="1" applyFill="1" applyBorder="1" applyAlignment="1">
      <alignment vertical="top" wrapText="1"/>
    </xf>
    <xf numFmtId="0" fontId="4" fillId="0" borderId="39" xfId="0" applyFont="1" applyFill="1" applyBorder="1" applyAlignment="1">
      <alignment wrapText="1"/>
    </xf>
    <xf numFmtId="0" fontId="4" fillId="0" borderId="3" xfId="0" applyFont="1" applyFill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4" fillId="0" borderId="39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2" borderId="14" xfId="0" applyFont="1" applyFill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3" fillId="2" borderId="13" xfId="0" applyFont="1" applyFill="1" applyBorder="1"/>
    <xf numFmtId="0" fontId="4" fillId="0" borderId="13" xfId="0" applyFont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3" fontId="4" fillId="0" borderId="7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7" xfId="0" applyBorder="1"/>
    <xf numFmtId="0" fontId="0" fillId="0" borderId="10" xfId="0" applyBorder="1"/>
    <xf numFmtId="0" fontId="4" fillId="0" borderId="4" xfId="0" applyFont="1" applyBorder="1" applyAlignment="1">
      <alignment horizontal="center"/>
    </xf>
    <xf numFmtId="0" fontId="3" fillId="2" borderId="4" xfId="0" applyFont="1" applyFill="1" applyBorder="1" applyAlignment="1">
      <alignment horizontal="left"/>
    </xf>
    <xf numFmtId="0" fontId="4" fillId="3" borderId="0" xfId="0" applyFont="1" applyFill="1"/>
    <xf numFmtId="0" fontId="10" fillId="3" borderId="8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 wrapText="1"/>
    </xf>
    <xf numFmtId="0" fontId="4" fillId="3" borderId="1" xfId="0" applyFont="1" applyFill="1" applyBorder="1"/>
    <xf numFmtId="0" fontId="11" fillId="3" borderId="5" xfId="0" applyFont="1" applyFill="1" applyBorder="1" applyAlignment="1">
      <alignment horizontal="center" vertical="center"/>
    </xf>
    <xf numFmtId="0" fontId="11" fillId="3" borderId="45" xfId="0" applyFont="1" applyFill="1" applyBorder="1" applyAlignment="1">
      <alignment horizontal="center" vertical="center"/>
    </xf>
    <xf numFmtId="0" fontId="11" fillId="3" borderId="49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0" fontId="11" fillId="0" borderId="0" xfId="0" applyFont="1" applyAlignment="1">
      <alignment vertical="center" wrapText="1"/>
    </xf>
    <xf numFmtId="0" fontId="11" fillId="3" borderId="11" xfId="0" applyFont="1" applyFill="1" applyBorder="1" applyAlignment="1">
      <alignment horizontal="center" vertical="center"/>
    </xf>
    <xf numFmtId="0" fontId="11" fillId="3" borderId="46" xfId="0" applyFont="1" applyFill="1" applyBorder="1" applyAlignment="1">
      <alignment horizontal="center" vertical="center"/>
    </xf>
    <xf numFmtId="0" fontId="11" fillId="3" borderId="50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/>
    </xf>
    <xf numFmtId="0" fontId="3" fillId="0" borderId="9" xfId="0" applyFont="1" applyBorder="1" applyAlignment="1">
      <alignment horizontal="center" vertical="top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3" fillId="0" borderId="11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7" xfId="0" applyFont="1" applyBorder="1" applyAlignment="1">
      <alignment horizontal="left" vertical="top" wrapText="1"/>
    </xf>
    <xf numFmtId="0" fontId="4" fillId="0" borderId="23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3" xfId="0" applyFont="1" applyBorder="1" applyAlignment="1">
      <alignment horizontal="center"/>
    </xf>
  </cellXfs>
  <cellStyles count="1">
    <cellStyle name="Standaard" xfId="0" builtinId="0"/>
  </cellStyles>
  <dxfs count="16"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ont>
        <color auto="1"/>
      </font>
      <fill>
        <patternFill patternType="solid">
          <fgColor indexed="64"/>
          <bgColor theme="0" tint="-0.34998626667073579"/>
        </patternFill>
      </fill>
    </dxf>
    <dxf>
      <font>
        <color auto="1"/>
      </font>
      <fill>
        <patternFill patternType="solid">
          <fgColor indexed="64"/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5"/>
  <sheetViews>
    <sheetView showGridLines="0" tabSelected="1" topLeftCell="A5" workbookViewId="0">
      <selection activeCell="H17" sqref="H17"/>
    </sheetView>
  </sheetViews>
  <sheetFormatPr defaultRowHeight="15" x14ac:dyDescent="0.25"/>
  <cols>
    <col min="1" max="1" width="38.5703125" bestFit="1" customWidth="1"/>
    <col min="8" max="8" width="38.5703125" bestFit="1" customWidth="1"/>
  </cols>
  <sheetData>
    <row r="1" spans="1:13" x14ac:dyDescent="0.25">
      <c r="A1" s="164" t="s">
        <v>402</v>
      </c>
      <c r="B1" s="165"/>
      <c r="C1" s="165"/>
      <c r="D1" s="165"/>
      <c r="E1" s="165"/>
      <c r="F1" s="165"/>
    </row>
    <row r="2" spans="1:13" ht="15.75" thickBot="1" x14ac:dyDescent="0.3">
      <c r="A2" s="164" t="s">
        <v>403</v>
      </c>
      <c r="B2" s="166"/>
      <c r="C2" s="166"/>
      <c r="D2" s="166"/>
      <c r="E2" s="166"/>
      <c r="F2" s="166"/>
      <c r="H2" s="164" t="s">
        <v>404</v>
      </c>
    </row>
    <row r="3" spans="1:13" x14ac:dyDescent="0.25">
      <c r="A3" s="221"/>
      <c r="B3" s="222" t="s">
        <v>255</v>
      </c>
      <c r="C3" s="223"/>
      <c r="D3" s="222" t="s">
        <v>462</v>
      </c>
      <c r="E3" s="223"/>
      <c r="F3" s="221"/>
      <c r="H3" s="3"/>
      <c r="I3" s="237" t="s">
        <v>460</v>
      </c>
      <c r="J3" s="238"/>
      <c r="K3" s="239" t="s">
        <v>461</v>
      </c>
      <c r="L3" s="240"/>
      <c r="M3" s="30"/>
    </row>
    <row r="4" spans="1:13" ht="15.75" customHeight="1" thickBot="1" x14ac:dyDescent="0.3">
      <c r="A4" s="221"/>
      <c r="B4" s="224" t="s">
        <v>256</v>
      </c>
      <c r="C4" s="225"/>
      <c r="D4" s="224" t="s">
        <v>463</v>
      </c>
      <c r="E4" s="225"/>
      <c r="F4" s="226"/>
      <c r="H4" s="3"/>
      <c r="I4" s="243" t="s">
        <v>458</v>
      </c>
      <c r="J4" s="244"/>
      <c r="K4" s="245" t="s">
        <v>459</v>
      </c>
      <c r="L4" s="246"/>
    </row>
    <row r="5" spans="1:13" ht="15.75" thickBot="1" x14ac:dyDescent="0.3">
      <c r="A5" s="3"/>
      <c r="B5" s="139" t="s">
        <v>0</v>
      </c>
      <c r="C5" s="140" t="s">
        <v>1</v>
      </c>
      <c r="D5" s="141" t="s">
        <v>0</v>
      </c>
      <c r="E5" s="140" t="s">
        <v>1</v>
      </c>
      <c r="F5" s="142" t="s">
        <v>334</v>
      </c>
      <c r="I5" s="13" t="s">
        <v>0</v>
      </c>
      <c r="J5" s="14" t="s">
        <v>1</v>
      </c>
      <c r="K5" s="202" t="s">
        <v>0</v>
      </c>
      <c r="L5" s="14" t="s">
        <v>1</v>
      </c>
      <c r="M5" s="203" t="s">
        <v>405</v>
      </c>
    </row>
    <row r="6" spans="1:13" ht="15.75" thickBot="1" x14ac:dyDescent="0.3">
      <c r="A6" s="143" t="s">
        <v>257</v>
      </c>
      <c r="B6" s="230" t="s">
        <v>258</v>
      </c>
      <c r="C6" s="231"/>
      <c r="D6" s="232" t="s">
        <v>259</v>
      </c>
      <c r="E6" s="231"/>
      <c r="F6" s="144" t="s">
        <v>260</v>
      </c>
      <c r="H6" s="204" t="s">
        <v>257</v>
      </c>
      <c r="I6" s="241" t="s">
        <v>406</v>
      </c>
      <c r="J6" s="242"/>
      <c r="K6" s="241" t="s">
        <v>407</v>
      </c>
      <c r="L6" s="242"/>
      <c r="M6" s="205" t="s">
        <v>408</v>
      </c>
    </row>
    <row r="7" spans="1:13" x14ac:dyDescent="0.25">
      <c r="A7" s="145" t="s">
        <v>27</v>
      </c>
      <c r="B7" s="146"/>
      <c r="C7" s="147"/>
      <c r="D7" s="146"/>
      <c r="E7" s="147"/>
      <c r="F7" s="147" t="s">
        <v>261</v>
      </c>
      <c r="H7" s="145" t="s">
        <v>27</v>
      </c>
      <c r="K7" s="215"/>
      <c r="L7" s="216"/>
      <c r="M7" s="219" t="s">
        <v>464</v>
      </c>
    </row>
    <row r="8" spans="1:13" x14ac:dyDescent="0.25">
      <c r="A8" s="162" t="s">
        <v>28</v>
      </c>
      <c r="B8" s="148">
        <v>10</v>
      </c>
      <c r="C8" s="149" t="s">
        <v>262</v>
      </c>
      <c r="D8" s="148">
        <v>58</v>
      </c>
      <c r="E8" s="149" t="s">
        <v>263</v>
      </c>
      <c r="F8" s="149"/>
      <c r="H8" s="162" t="s">
        <v>28</v>
      </c>
      <c r="I8" s="30">
        <v>14</v>
      </c>
      <c r="J8" s="30" t="s">
        <v>465</v>
      </c>
      <c r="K8" s="11">
        <v>55</v>
      </c>
      <c r="L8" s="128" t="s">
        <v>153</v>
      </c>
      <c r="M8" s="217"/>
    </row>
    <row r="9" spans="1:13" x14ac:dyDescent="0.25">
      <c r="A9" s="162" t="s">
        <v>29</v>
      </c>
      <c r="B9" s="148">
        <v>0</v>
      </c>
      <c r="C9" s="149" t="s">
        <v>264</v>
      </c>
      <c r="D9" s="148">
        <v>10</v>
      </c>
      <c r="E9" s="149" t="s">
        <v>265</v>
      </c>
      <c r="F9" s="149"/>
      <c r="H9" s="162" t="s">
        <v>29</v>
      </c>
      <c r="I9" s="30">
        <v>2</v>
      </c>
      <c r="J9" s="30" t="s">
        <v>417</v>
      </c>
      <c r="K9" s="11">
        <v>8</v>
      </c>
      <c r="L9" s="128" t="s">
        <v>467</v>
      </c>
      <c r="M9" s="217"/>
    </row>
    <row r="10" spans="1:13" x14ac:dyDescent="0.25">
      <c r="A10" s="162" t="s">
        <v>30</v>
      </c>
      <c r="B10" s="148">
        <v>2</v>
      </c>
      <c r="C10" s="149" t="s">
        <v>266</v>
      </c>
      <c r="D10" s="148">
        <v>10</v>
      </c>
      <c r="E10" s="149">
        <v>10.3</v>
      </c>
      <c r="F10" s="149"/>
      <c r="H10" s="162" t="s">
        <v>30</v>
      </c>
      <c r="I10" s="30">
        <v>4</v>
      </c>
      <c r="J10" s="30" t="s">
        <v>466</v>
      </c>
      <c r="K10" s="11">
        <v>9</v>
      </c>
      <c r="L10" s="128" t="s">
        <v>436</v>
      </c>
      <c r="M10" s="217"/>
    </row>
    <row r="11" spans="1:13" x14ac:dyDescent="0.25">
      <c r="A11" s="162" t="s">
        <v>31</v>
      </c>
      <c r="B11" s="148">
        <v>1</v>
      </c>
      <c r="C11" s="149" t="s">
        <v>267</v>
      </c>
      <c r="D11" s="148">
        <v>7</v>
      </c>
      <c r="E11" s="149" t="s">
        <v>268</v>
      </c>
      <c r="F11" s="149"/>
      <c r="H11" s="162" t="s">
        <v>31</v>
      </c>
      <c r="I11" s="30">
        <v>1</v>
      </c>
      <c r="J11" s="30" t="s">
        <v>438</v>
      </c>
      <c r="K11" s="11">
        <v>7</v>
      </c>
      <c r="L11" s="128">
        <v>8</v>
      </c>
      <c r="M11" s="217"/>
    </row>
    <row r="12" spans="1:13" ht="15.75" thickBot="1" x14ac:dyDescent="0.3">
      <c r="A12" s="161" t="s">
        <v>32</v>
      </c>
      <c r="B12" s="150">
        <v>0</v>
      </c>
      <c r="C12" s="151">
        <v>0</v>
      </c>
      <c r="D12" s="150">
        <v>12</v>
      </c>
      <c r="E12" s="151" t="s">
        <v>269</v>
      </c>
      <c r="F12" s="151"/>
      <c r="H12" s="161" t="s">
        <v>32</v>
      </c>
      <c r="I12" s="30">
        <v>3</v>
      </c>
      <c r="J12" s="30" t="s">
        <v>162</v>
      </c>
      <c r="K12" s="130">
        <v>9</v>
      </c>
      <c r="L12" s="128" t="s">
        <v>436</v>
      </c>
      <c r="M12" s="218"/>
    </row>
    <row r="13" spans="1:13" x14ac:dyDescent="0.25">
      <c r="A13" s="152" t="s">
        <v>174</v>
      </c>
      <c r="B13" s="153"/>
      <c r="C13" s="154"/>
      <c r="D13" s="153"/>
      <c r="E13" s="154"/>
      <c r="F13" s="154"/>
      <c r="H13" s="7" t="s">
        <v>174</v>
      </c>
      <c r="I13" s="13"/>
      <c r="J13" s="14"/>
      <c r="K13" s="202"/>
      <c r="L13" s="14"/>
      <c r="M13" s="206"/>
    </row>
    <row r="14" spans="1:13" x14ac:dyDescent="0.25">
      <c r="A14" s="162" t="s">
        <v>175</v>
      </c>
      <c r="B14" s="156">
        <v>7</v>
      </c>
      <c r="C14" s="157" t="s">
        <v>270</v>
      </c>
      <c r="D14" s="156">
        <v>41</v>
      </c>
      <c r="E14" s="157" t="s">
        <v>271</v>
      </c>
      <c r="F14" s="157" t="s">
        <v>272</v>
      </c>
      <c r="H14" s="10" t="s">
        <v>175</v>
      </c>
      <c r="I14" s="11">
        <v>9</v>
      </c>
      <c r="J14" s="128" t="s">
        <v>409</v>
      </c>
      <c r="K14" s="69">
        <v>34</v>
      </c>
      <c r="L14" s="128" t="s">
        <v>410</v>
      </c>
      <c r="M14" s="207">
        <v>1000</v>
      </c>
    </row>
    <row r="15" spans="1:13" x14ac:dyDescent="0.25">
      <c r="A15" s="162" t="s">
        <v>176</v>
      </c>
      <c r="B15" s="156">
        <v>5</v>
      </c>
      <c r="C15" s="157" t="s">
        <v>273</v>
      </c>
      <c r="D15" s="156">
        <v>31</v>
      </c>
      <c r="E15" s="157" t="s">
        <v>274</v>
      </c>
      <c r="F15" s="157" t="s">
        <v>275</v>
      </c>
      <c r="H15" s="10" t="s">
        <v>176</v>
      </c>
      <c r="I15" s="11">
        <v>10</v>
      </c>
      <c r="J15" s="128" t="s">
        <v>413</v>
      </c>
      <c r="K15" s="69">
        <v>22</v>
      </c>
      <c r="L15" s="128" t="s">
        <v>411</v>
      </c>
      <c r="M15" s="208" t="s">
        <v>412</v>
      </c>
    </row>
    <row r="16" spans="1:13" x14ac:dyDescent="0.25">
      <c r="A16" s="162" t="s">
        <v>177</v>
      </c>
      <c r="B16" s="156">
        <v>3</v>
      </c>
      <c r="C16" s="157" t="s">
        <v>276</v>
      </c>
      <c r="D16" s="156">
        <v>13</v>
      </c>
      <c r="E16" s="157" t="s">
        <v>277</v>
      </c>
      <c r="F16" s="157" t="s">
        <v>278</v>
      </c>
      <c r="H16" s="10" t="s">
        <v>177</v>
      </c>
      <c r="I16" s="11">
        <v>3</v>
      </c>
      <c r="J16" s="128">
        <f>I16/24*100</f>
        <v>12.5</v>
      </c>
      <c r="K16" s="69">
        <v>12</v>
      </c>
      <c r="L16" s="128" t="s">
        <v>414</v>
      </c>
      <c r="M16" s="207">
        <v>1000</v>
      </c>
    </row>
    <row r="17" spans="1:13" x14ac:dyDescent="0.25">
      <c r="A17" s="162" t="s">
        <v>476</v>
      </c>
      <c r="B17" s="156">
        <v>4</v>
      </c>
      <c r="C17" s="157" t="s">
        <v>279</v>
      </c>
      <c r="D17" s="156">
        <v>18</v>
      </c>
      <c r="E17" s="157" t="s">
        <v>280</v>
      </c>
      <c r="F17" s="157" t="s">
        <v>281</v>
      </c>
      <c r="H17" s="162" t="s">
        <v>476</v>
      </c>
      <c r="I17" s="11">
        <v>9</v>
      </c>
      <c r="J17" s="128" t="s">
        <v>409</v>
      </c>
      <c r="K17" s="69">
        <v>13</v>
      </c>
      <c r="L17" s="128" t="s">
        <v>415</v>
      </c>
      <c r="M17" s="209" t="s">
        <v>416</v>
      </c>
    </row>
    <row r="18" spans="1:13" x14ac:dyDescent="0.25">
      <c r="A18" s="162" t="s">
        <v>282</v>
      </c>
      <c r="B18" s="156">
        <v>2</v>
      </c>
      <c r="C18" s="157" t="s">
        <v>266</v>
      </c>
      <c r="D18" s="156">
        <v>1</v>
      </c>
      <c r="E18" s="157" t="s">
        <v>25</v>
      </c>
      <c r="F18" s="159" t="s">
        <v>283</v>
      </c>
      <c r="H18" s="162" t="s">
        <v>282</v>
      </c>
      <c r="I18" s="11">
        <v>2</v>
      </c>
      <c r="J18" s="128" t="s">
        <v>417</v>
      </c>
      <c r="K18" s="69">
        <v>1</v>
      </c>
      <c r="L18" s="128" t="s">
        <v>418</v>
      </c>
      <c r="M18" s="208" t="s">
        <v>419</v>
      </c>
    </row>
    <row r="19" spans="1:13" x14ac:dyDescent="0.25">
      <c r="A19" s="162" t="s">
        <v>179</v>
      </c>
      <c r="B19" s="156">
        <v>5</v>
      </c>
      <c r="C19" s="157" t="s">
        <v>273</v>
      </c>
      <c r="D19" s="156">
        <v>22</v>
      </c>
      <c r="E19" s="157" t="s">
        <v>284</v>
      </c>
      <c r="F19" s="157" t="s">
        <v>285</v>
      </c>
      <c r="H19" s="10" t="s">
        <v>179</v>
      </c>
      <c r="I19" s="11">
        <v>10</v>
      </c>
      <c r="J19" s="128" t="s">
        <v>413</v>
      </c>
      <c r="K19" s="69">
        <v>15</v>
      </c>
      <c r="L19" s="128" t="s">
        <v>280</v>
      </c>
      <c r="M19" s="209" t="s">
        <v>420</v>
      </c>
    </row>
    <row r="20" spans="1:13" ht="15.75" thickBot="1" x14ac:dyDescent="0.3">
      <c r="A20" s="162" t="s">
        <v>180</v>
      </c>
      <c r="B20" s="156">
        <v>10</v>
      </c>
      <c r="C20" s="158" t="s">
        <v>262</v>
      </c>
      <c r="D20" s="156">
        <v>64</v>
      </c>
      <c r="E20" s="157" t="s">
        <v>286</v>
      </c>
      <c r="F20" s="157" t="s">
        <v>287</v>
      </c>
      <c r="H20" s="10" t="s">
        <v>180</v>
      </c>
      <c r="I20" s="11">
        <v>20</v>
      </c>
      <c r="J20" s="129" t="s">
        <v>421</v>
      </c>
      <c r="K20" s="70">
        <v>52</v>
      </c>
      <c r="L20" s="129" t="s">
        <v>422</v>
      </c>
      <c r="M20" s="210" t="s">
        <v>423</v>
      </c>
    </row>
    <row r="21" spans="1:13" x14ac:dyDescent="0.25">
      <c r="A21" s="143" t="s">
        <v>288</v>
      </c>
      <c r="B21" s="141"/>
      <c r="C21" s="154"/>
      <c r="D21" s="141"/>
      <c r="E21" s="140"/>
      <c r="F21" s="140"/>
      <c r="H21" s="7" t="s">
        <v>288</v>
      </c>
      <c r="I21" s="13"/>
      <c r="J21" s="20"/>
      <c r="K21" s="211"/>
      <c r="L21" s="20"/>
      <c r="M21" s="206"/>
    </row>
    <row r="22" spans="1:13" x14ac:dyDescent="0.25">
      <c r="A22" s="162" t="s">
        <v>181</v>
      </c>
      <c r="B22" s="156">
        <v>13</v>
      </c>
      <c r="C22" s="157" t="s">
        <v>289</v>
      </c>
      <c r="D22" s="156">
        <v>66</v>
      </c>
      <c r="E22" s="157" t="s">
        <v>290</v>
      </c>
      <c r="F22" s="159" t="s">
        <v>291</v>
      </c>
      <c r="H22" s="10" t="s">
        <v>181</v>
      </c>
      <c r="I22" s="11">
        <v>21</v>
      </c>
      <c r="J22" s="128" t="s">
        <v>424</v>
      </c>
      <c r="K22" s="69">
        <v>53</v>
      </c>
      <c r="L22" s="128" t="s">
        <v>425</v>
      </c>
      <c r="M22" s="209" t="s">
        <v>426</v>
      </c>
    </row>
    <row r="23" spans="1:13" x14ac:dyDescent="0.25">
      <c r="A23" s="163" t="s">
        <v>292</v>
      </c>
      <c r="B23" s="156">
        <v>10</v>
      </c>
      <c r="C23" s="157" t="s">
        <v>262</v>
      </c>
      <c r="D23" s="156">
        <v>54</v>
      </c>
      <c r="E23" s="157" t="s">
        <v>293</v>
      </c>
      <c r="F23" s="157" t="s">
        <v>294</v>
      </c>
      <c r="H23" s="25" t="s">
        <v>292</v>
      </c>
      <c r="I23" s="11">
        <v>17</v>
      </c>
      <c r="J23" s="128" t="s">
        <v>427</v>
      </c>
      <c r="K23" s="69">
        <v>43</v>
      </c>
      <c r="L23" s="128" t="s">
        <v>428</v>
      </c>
      <c r="M23" s="208" t="s">
        <v>429</v>
      </c>
    </row>
    <row r="24" spans="1:13" x14ac:dyDescent="0.25">
      <c r="A24" s="163" t="s">
        <v>295</v>
      </c>
      <c r="B24" s="156">
        <v>4</v>
      </c>
      <c r="C24" s="157" t="s">
        <v>279</v>
      </c>
      <c r="D24" s="156">
        <v>22</v>
      </c>
      <c r="E24" s="157" t="s">
        <v>284</v>
      </c>
      <c r="F24" s="157" t="s">
        <v>296</v>
      </c>
      <c r="H24" s="25" t="s">
        <v>295</v>
      </c>
      <c r="I24" s="11">
        <v>6</v>
      </c>
      <c r="J24" s="128" t="s">
        <v>411</v>
      </c>
      <c r="K24" s="69">
        <v>17</v>
      </c>
      <c r="L24" s="128" t="s">
        <v>430</v>
      </c>
      <c r="M24" s="208" t="s">
        <v>431</v>
      </c>
    </row>
    <row r="25" spans="1:13" x14ac:dyDescent="0.25">
      <c r="A25" s="163" t="s">
        <v>297</v>
      </c>
      <c r="B25" s="156">
        <v>4</v>
      </c>
      <c r="C25" s="157" t="s">
        <v>279</v>
      </c>
      <c r="D25" s="156">
        <v>33</v>
      </c>
      <c r="E25" s="157" t="s">
        <v>298</v>
      </c>
      <c r="F25" s="157" t="s">
        <v>299</v>
      </c>
      <c r="H25" s="25" t="s">
        <v>297</v>
      </c>
      <c r="I25" s="11">
        <v>13</v>
      </c>
      <c r="J25" s="128" t="s">
        <v>432</v>
      </c>
      <c r="K25" s="69">
        <v>18</v>
      </c>
      <c r="L25" s="128" t="s">
        <v>433</v>
      </c>
      <c r="M25" s="209" t="s">
        <v>312</v>
      </c>
    </row>
    <row r="26" spans="1:13" x14ac:dyDescent="0.25">
      <c r="A26" s="163" t="s">
        <v>300</v>
      </c>
      <c r="B26" s="156">
        <v>2</v>
      </c>
      <c r="C26" s="157" t="s">
        <v>266</v>
      </c>
      <c r="D26" s="156">
        <v>22</v>
      </c>
      <c r="E26" s="157" t="s">
        <v>284</v>
      </c>
      <c r="F26" s="160">
        <v>1000</v>
      </c>
      <c r="H26" s="25" t="s">
        <v>300</v>
      </c>
      <c r="I26" s="11">
        <v>7</v>
      </c>
      <c r="J26" s="128" t="s">
        <v>434</v>
      </c>
      <c r="K26" s="69">
        <v>15</v>
      </c>
      <c r="L26" s="128" t="s">
        <v>280</v>
      </c>
      <c r="M26" s="208" t="s">
        <v>435</v>
      </c>
    </row>
    <row r="27" spans="1:13" x14ac:dyDescent="0.25">
      <c r="A27" s="163" t="s">
        <v>301</v>
      </c>
      <c r="B27" s="156">
        <v>2</v>
      </c>
      <c r="C27" s="157" t="s">
        <v>266</v>
      </c>
      <c r="D27" s="156">
        <v>9</v>
      </c>
      <c r="E27" s="157" t="s">
        <v>302</v>
      </c>
      <c r="F27" s="157" t="s">
        <v>303</v>
      </c>
      <c r="H27" s="25" t="s">
        <v>301</v>
      </c>
      <c r="I27" s="11">
        <v>3</v>
      </c>
      <c r="J27" s="128" t="s">
        <v>162</v>
      </c>
      <c r="K27" s="69">
        <v>9</v>
      </c>
      <c r="L27" s="128" t="s">
        <v>436</v>
      </c>
      <c r="M27" s="208" t="s">
        <v>437</v>
      </c>
    </row>
    <row r="28" spans="1:13" x14ac:dyDescent="0.25">
      <c r="A28" s="163" t="s">
        <v>304</v>
      </c>
      <c r="B28" s="156">
        <v>1</v>
      </c>
      <c r="C28" s="157" t="s">
        <v>267</v>
      </c>
      <c r="D28" s="156">
        <v>2</v>
      </c>
      <c r="E28" s="157" t="s">
        <v>305</v>
      </c>
      <c r="F28" s="157" t="s">
        <v>306</v>
      </c>
      <c r="H28" s="25" t="s">
        <v>304</v>
      </c>
      <c r="I28" s="11">
        <v>1</v>
      </c>
      <c r="J28" s="128" t="s">
        <v>438</v>
      </c>
      <c r="K28" s="69">
        <v>2</v>
      </c>
      <c r="L28" s="128" t="s">
        <v>439</v>
      </c>
      <c r="M28" s="208" t="s">
        <v>440</v>
      </c>
    </row>
    <row r="29" spans="1:13" x14ac:dyDescent="0.25">
      <c r="A29" s="163" t="s">
        <v>307</v>
      </c>
      <c r="B29" s="156">
        <v>0</v>
      </c>
      <c r="C29" s="157" t="s">
        <v>308</v>
      </c>
      <c r="D29" s="156">
        <v>1</v>
      </c>
      <c r="E29" s="157" t="s">
        <v>25</v>
      </c>
      <c r="F29" s="160">
        <v>1000</v>
      </c>
      <c r="H29" s="25" t="s">
        <v>441</v>
      </c>
      <c r="I29" s="11">
        <v>0</v>
      </c>
      <c r="J29" s="128" t="s">
        <v>308</v>
      </c>
      <c r="K29" s="69">
        <v>1</v>
      </c>
      <c r="L29" s="128" t="s">
        <v>418</v>
      </c>
      <c r="M29" s="207">
        <v>1000</v>
      </c>
    </row>
    <row r="30" spans="1:13" x14ac:dyDescent="0.25">
      <c r="A30" s="163" t="s">
        <v>309</v>
      </c>
      <c r="B30" s="156">
        <v>6</v>
      </c>
      <c r="C30" s="157" t="s">
        <v>310</v>
      </c>
      <c r="D30" s="156">
        <v>8</v>
      </c>
      <c r="E30" s="157" t="s">
        <v>311</v>
      </c>
      <c r="F30" s="159" t="s">
        <v>312</v>
      </c>
      <c r="H30" s="25" t="s">
        <v>442</v>
      </c>
      <c r="I30" s="11">
        <v>1</v>
      </c>
      <c r="J30" s="128" t="s">
        <v>438</v>
      </c>
      <c r="K30" s="69">
        <v>1</v>
      </c>
      <c r="L30" s="128" t="s">
        <v>418</v>
      </c>
      <c r="M30" s="208" t="s">
        <v>440</v>
      </c>
    </row>
    <row r="31" spans="1:13" x14ac:dyDescent="0.25">
      <c r="A31" s="163" t="s">
        <v>313</v>
      </c>
      <c r="B31" s="156">
        <v>1</v>
      </c>
      <c r="C31" s="157" t="s">
        <v>267</v>
      </c>
      <c r="D31" s="156">
        <v>1</v>
      </c>
      <c r="E31" s="157" t="s">
        <v>25</v>
      </c>
      <c r="F31" s="157" t="s">
        <v>306</v>
      </c>
      <c r="H31" s="25" t="s">
        <v>375</v>
      </c>
      <c r="I31" s="11">
        <v>6</v>
      </c>
      <c r="J31" s="128">
        <v>25</v>
      </c>
      <c r="K31" s="69">
        <v>8</v>
      </c>
      <c r="L31" s="128" t="s">
        <v>467</v>
      </c>
      <c r="M31" s="208" t="s">
        <v>443</v>
      </c>
    </row>
    <row r="32" spans="1:13" ht="15.75" thickBot="1" x14ac:dyDescent="0.3">
      <c r="A32" s="162" t="s">
        <v>40</v>
      </c>
      <c r="B32" s="156">
        <v>0</v>
      </c>
      <c r="C32" s="157" t="s">
        <v>308</v>
      </c>
      <c r="D32" s="156">
        <v>40</v>
      </c>
      <c r="E32" s="157" t="s">
        <v>314</v>
      </c>
      <c r="F32" s="157"/>
      <c r="H32" s="10" t="s">
        <v>40</v>
      </c>
      <c r="I32" s="11">
        <v>3</v>
      </c>
      <c r="J32" s="129" t="s">
        <v>162</v>
      </c>
      <c r="K32" s="70">
        <v>35</v>
      </c>
      <c r="L32" s="129" t="s">
        <v>444</v>
      </c>
      <c r="M32" s="212"/>
    </row>
    <row r="33" spans="1:13" x14ac:dyDescent="0.25">
      <c r="A33" s="143" t="s">
        <v>335</v>
      </c>
      <c r="B33" s="141"/>
      <c r="C33" s="140"/>
      <c r="D33" s="141"/>
      <c r="E33" s="140"/>
      <c r="F33" s="140"/>
      <c r="H33" s="7" t="s">
        <v>445</v>
      </c>
      <c r="I33" s="13"/>
      <c r="J33" s="20"/>
      <c r="K33" s="211"/>
      <c r="L33" s="20"/>
      <c r="M33" s="213" t="s">
        <v>446</v>
      </c>
    </row>
    <row r="34" spans="1:13" x14ac:dyDescent="0.25">
      <c r="A34" s="162" t="s">
        <v>336</v>
      </c>
      <c r="B34" s="227" t="s">
        <v>315</v>
      </c>
      <c r="C34" s="228"/>
      <c r="D34" s="229" t="s">
        <v>316</v>
      </c>
      <c r="E34" s="228"/>
      <c r="F34" s="159" t="s">
        <v>317</v>
      </c>
      <c r="H34" s="10" t="s">
        <v>7</v>
      </c>
      <c r="I34" s="11">
        <v>10</v>
      </c>
      <c r="J34" s="128" t="s">
        <v>413</v>
      </c>
      <c r="K34" s="69">
        <v>3</v>
      </c>
      <c r="L34" s="128" t="s">
        <v>205</v>
      </c>
      <c r="M34" s="208"/>
    </row>
    <row r="35" spans="1:13" x14ac:dyDescent="0.25">
      <c r="A35" s="162" t="s">
        <v>12</v>
      </c>
      <c r="B35" s="227" t="s">
        <v>318</v>
      </c>
      <c r="C35" s="228"/>
      <c r="D35" s="229" t="s">
        <v>319</v>
      </c>
      <c r="E35" s="228"/>
      <c r="F35" s="157" t="s">
        <v>320</v>
      </c>
      <c r="H35" s="10" t="s">
        <v>9</v>
      </c>
      <c r="I35" s="11">
        <v>1</v>
      </c>
      <c r="J35" s="128" t="s">
        <v>438</v>
      </c>
      <c r="K35" s="69">
        <v>1</v>
      </c>
      <c r="L35" s="128" t="s">
        <v>418</v>
      </c>
      <c r="M35" s="208"/>
    </row>
    <row r="36" spans="1:13" ht="15.75" thickBot="1" x14ac:dyDescent="0.3">
      <c r="A36" s="162" t="s">
        <v>13</v>
      </c>
      <c r="B36" s="227" t="s">
        <v>321</v>
      </c>
      <c r="C36" s="228"/>
      <c r="D36" s="229" t="s">
        <v>322</v>
      </c>
      <c r="E36" s="228"/>
      <c r="F36" s="159" t="s">
        <v>323</v>
      </c>
      <c r="H36" s="10" t="s">
        <v>10</v>
      </c>
      <c r="I36" s="11">
        <v>13</v>
      </c>
      <c r="J36" s="128" t="s">
        <v>447</v>
      </c>
      <c r="K36" s="69">
        <v>84</v>
      </c>
      <c r="L36" s="128" t="s">
        <v>448</v>
      </c>
      <c r="M36" s="208"/>
    </row>
    <row r="37" spans="1:13" ht="15.75" thickBot="1" x14ac:dyDescent="0.3">
      <c r="A37" s="161" t="s">
        <v>324</v>
      </c>
      <c r="B37" s="234" t="s">
        <v>325</v>
      </c>
      <c r="C37" s="235"/>
      <c r="D37" s="236" t="s">
        <v>326</v>
      </c>
      <c r="E37" s="235"/>
      <c r="F37" s="158" t="s">
        <v>327</v>
      </c>
      <c r="H37" s="7" t="s">
        <v>449</v>
      </c>
      <c r="I37" s="13"/>
      <c r="J37" s="14"/>
      <c r="K37" s="202"/>
      <c r="L37" s="14"/>
      <c r="M37" s="214"/>
    </row>
    <row r="38" spans="1:13" x14ac:dyDescent="0.25">
      <c r="A38" s="152" t="s">
        <v>337</v>
      </c>
      <c r="B38" s="153"/>
      <c r="C38" s="154"/>
      <c r="D38" s="153"/>
      <c r="E38" s="154"/>
      <c r="F38" s="154"/>
      <c r="H38" s="10" t="s">
        <v>182</v>
      </c>
      <c r="I38" s="249" t="s">
        <v>450</v>
      </c>
      <c r="J38" s="250"/>
      <c r="K38" s="249" t="s">
        <v>451</v>
      </c>
      <c r="L38" s="250"/>
      <c r="M38" s="208" t="s">
        <v>468</v>
      </c>
    </row>
    <row r="39" spans="1:13" ht="15.75" thickBot="1" x14ac:dyDescent="0.3">
      <c r="A39" s="161" t="s">
        <v>328</v>
      </c>
      <c r="B39" s="234" t="s">
        <v>329</v>
      </c>
      <c r="C39" s="235"/>
      <c r="D39" s="236" t="s">
        <v>330</v>
      </c>
      <c r="E39" s="235"/>
      <c r="F39" s="158" t="s">
        <v>331</v>
      </c>
      <c r="H39" s="10" t="s">
        <v>12</v>
      </c>
      <c r="I39" s="249" t="s">
        <v>452</v>
      </c>
      <c r="J39" s="250"/>
      <c r="K39" s="249" t="s">
        <v>471</v>
      </c>
      <c r="L39" s="250"/>
      <c r="M39" s="209" t="s">
        <v>469</v>
      </c>
    </row>
    <row r="40" spans="1:13" ht="15.75" thickBot="1" x14ac:dyDescent="0.3">
      <c r="H40" s="15" t="s">
        <v>13</v>
      </c>
      <c r="I40" s="247" t="s">
        <v>453</v>
      </c>
      <c r="J40" s="248"/>
      <c r="K40" s="247" t="s">
        <v>454</v>
      </c>
      <c r="L40" s="248"/>
      <c r="M40" s="212" t="s">
        <v>470</v>
      </c>
    </row>
    <row r="41" spans="1:13" x14ac:dyDescent="0.25">
      <c r="H41" s="220" t="s">
        <v>455</v>
      </c>
      <c r="I41" s="13"/>
      <c r="J41" s="14"/>
      <c r="K41" s="202"/>
      <c r="L41" s="14"/>
      <c r="M41" s="214"/>
    </row>
    <row r="42" spans="1:13" ht="15.75" thickBot="1" x14ac:dyDescent="0.3">
      <c r="H42" s="15" t="s">
        <v>328</v>
      </c>
      <c r="I42" s="247" t="s">
        <v>456</v>
      </c>
      <c r="J42" s="248"/>
      <c r="K42" s="247" t="s">
        <v>457</v>
      </c>
      <c r="L42" s="248"/>
      <c r="M42" s="212" t="s">
        <v>472</v>
      </c>
    </row>
    <row r="44" spans="1:13" x14ac:dyDescent="0.25">
      <c r="A44" s="155" t="s">
        <v>332</v>
      </c>
      <c r="B44" s="3"/>
      <c r="C44" s="3"/>
      <c r="D44" s="3"/>
      <c r="E44" s="3"/>
      <c r="F44" s="3"/>
    </row>
    <row r="45" spans="1:13" ht="31.5" customHeight="1" x14ac:dyDescent="0.25">
      <c r="A45" s="233" t="s">
        <v>333</v>
      </c>
      <c r="B45" s="233"/>
      <c r="C45" s="233"/>
      <c r="D45" s="233"/>
      <c r="E45" s="233"/>
      <c r="F45" s="233"/>
    </row>
  </sheetData>
  <mergeCells count="33">
    <mergeCell ref="I42:J42"/>
    <mergeCell ref="K42:L42"/>
    <mergeCell ref="I38:J38"/>
    <mergeCell ref="I39:J39"/>
    <mergeCell ref="I40:J40"/>
    <mergeCell ref="K38:L38"/>
    <mergeCell ref="K39:L39"/>
    <mergeCell ref="K40:L40"/>
    <mergeCell ref="I3:J3"/>
    <mergeCell ref="K3:L3"/>
    <mergeCell ref="I6:J6"/>
    <mergeCell ref="K6:L6"/>
    <mergeCell ref="I4:J4"/>
    <mergeCell ref="K4:L4"/>
    <mergeCell ref="A45:F45"/>
    <mergeCell ref="B36:C36"/>
    <mergeCell ref="D36:E36"/>
    <mergeCell ref="B37:C37"/>
    <mergeCell ref="D37:E37"/>
    <mergeCell ref="B39:C39"/>
    <mergeCell ref="D39:E39"/>
    <mergeCell ref="B35:C35"/>
    <mergeCell ref="D35:E35"/>
    <mergeCell ref="D3:E3"/>
    <mergeCell ref="D4:E4"/>
    <mergeCell ref="B6:C6"/>
    <mergeCell ref="D6:E6"/>
    <mergeCell ref="A3:A4"/>
    <mergeCell ref="B3:C3"/>
    <mergeCell ref="B4:C4"/>
    <mergeCell ref="F3:F4"/>
    <mergeCell ref="B34:C34"/>
    <mergeCell ref="D34:E3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15"/>
  <sheetViews>
    <sheetView showGridLines="0" workbookViewId="0"/>
  </sheetViews>
  <sheetFormatPr defaultRowHeight="12" x14ac:dyDescent="0.2"/>
  <cols>
    <col min="1" max="1" width="10" style="3" customWidth="1"/>
    <col min="2" max="2" width="12.85546875" style="3" bestFit="1" customWidth="1"/>
    <col min="3" max="3" width="27.5703125" style="3" customWidth="1"/>
    <col min="4" max="4" width="16" style="3" bestFit="1" customWidth="1"/>
    <col min="5" max="5" width="20.5703125" style="3" bestFit="1" customWidth="1"/>
    <col min="6" max="6" width="16.140625" style="3" bestFit="1" customWidth="1"/>
    <col min="7" max="7" width="10.42578125" style="3" bestFit="1" customWidth="1"/>
    <col min="8" max="8" width="20.42578125" style="3" bestFit="1" customWidth="1"/>
    <col min="9" max="9" width="6.85546875" style="3" bestFit="1" customWidth="1"/>
    <col min="10" max="10" width="7.28515625" style="3" bestFit="1" customWidth="1"/>
    <col min="11" max="12" width="9.140625" style="3"/>
    <col min="13" max="13" width="15" style="3" bestFit="1" customWidth="1"/>
    <col min="14" max="14" width="15.7109375" style="3" bestFit="1" customWidth="1"/>
    <col min="15" max="15" width="13.42578125" style="3" bestFit="1" customWidth="1"/>
    <col min="16" max="16" width="14.140625" style="3" bestFit="1" customWidth="1"/>
    <col min="17" max="17" width="14.85546875" style="3" bestFit="1" customWidth="1"/>
    <col min="18" max="16384" width="9.140625" style="3"/>
  </cols>
  <sheetData>
    <row r="1" spans="1:71" x14ac:dyDescent="0.2">
      <c r="A1" s="1" t="s">
        <v>340</v>
      </c>
      <c r="B1" s="1"/>
    </row>
    <row r="2" spans="1:71" ht="12.75" thickBot="1" x14ac:dyDescent="0.25">
      <c r="A2" s="1"/>
      <c r="B2" s="1"/>
    </row>
    <row r="3" spans="1:71" s="34" customFormat="1" ht="36.75" thickBot="1" x14ac:dyDescent="0.3">
      <c r="A3" s="31" t="s">
        <v>143</v>
      </c>
      <c r="B3" s="31" t="s">
        <v>241</v>
      </c>
      <c r="C3" s="31" t="s">
        <v>52</v>
      </c>
      <c r="D3" s="32" t="s">
        <v>53</v>
      </c>
      <c r="E3" s="32" t="s">
        <v>54</v>
      </c>
      <c r="F3" s="32" t="s">
        <v>55</v>
      </c>
      <c r="G3" s="32" t="s">
        <v>56</v>
      </c>
      <c r="H3" s="32" t="s">
        <v>145</v>
      </c>
      <c r="I3" s="32" t="s">
        <v>57</v>
      </c>
      <c r="J3" s="32" t="s">
        <v>58</v>
      </c>
      <c r="K3" s="32" t="s">
        <v>59</v>
      </c>
      <c r="L3" s="32" t="s">
        <v>60</v>
      </c>
      <c r="M3" s="32" t="s">
        <v>61</v>
      </c>
      <c r="N3" s="32" t="s">
        <v>62</v>
      </c>
      <c r="O3" s="32" t="s">
        <v>63</v>
      </c>
      <c r="P3" s="32" t="s">
        <v>64</v>
      </c>
      <c r="Q3" s="33" t="s">
        <v>144</v>
      </c>
      <c r="R3" s="137" t="s">
        <v>65</v>
      </c>
      <c r="S3" s="137" t="s">
        <v>66</v>
      </c>
      <c r="T3" s="137" t="s">
        <v>67</v>
      </c>
      <c r="U3" s="137" t="s">
        <v>68</v>
      </c>
      <c r="V3" s="137" t="s">
        <v>69</v>
      </c>
      <c r="W3" s="137" t="s">
        <v>70</v>
      </c>
      <c r="X3" s="137" t="s">
        <v>71</v>
      </c>
      <c r="Y3" s="137" t="s">
        <v>72</v>
      </c>
      <c r="Z3" s="137" t="s">
        <v>73</v>
      </c>
      <c r="AA3" s="137" t="s">
        <v>74</v>
      </c>
      <c r="AB3" s="137" t="s">
        <v>75</v>
      </c>
      <c r="AC3" s="137" t="s">
        <v>76</v>
      </c>
      <c r="AD3" s="137" t="s">
        <v>77</v>
      </c>
      <c r="AE3" s="137" t="s">
        <v>78</v>
      </c>
      <c r="AF3" s="137" t="s">
        <v>79</v>
      </c>
      <c r="AG3" s="137" t="s">
        <v>80</v>
      </c>
      <c r="AH3" s="137" t="s">
        <v>81</v>
      </c>
      <c r="AI3" s="137" t="s">
        <v>82</v>
      </c>
      <c r="AJ3" s="137" t="s">
        <v>83</v>
      </c>
      <c r="AK3" s="137" t="s">
        <v>84</v>
      </c>
      <c r="AL3" s="137" t="s">
        <v>85</v>
      </c>
      <c r="AM3" s="137" t="s">
        <v>86</v>
      </c>
      <c r="AN3" s="137" t="s">
        <v>87</v>
      </c>
      <c r="AO3" s="137" t="s">
        <v>88</v>
      </c>
      <c r="AP3" s="137" t="s">
        <v>89</v>
      </c>
      <c r="AQ3" s="137" t="s">
        <v>90</v>
      </c>
      <c r="AR3" s="137" t="s">
        <v>91</v>
      </c>
      <c r="AS3" s="137" t="s">
        <v>92</v>
      </c>
      <c r="AT3" s="137" t="s">
        <v>93</v>
      </c>
      <c r="AU3" s="137" t="s">
        <v>94</v>
      </c>
      <c r="AV3" s="137" t="s">
        <v>95</v>
      </c>
      <c r="AW3" s="137" t="s">
        <v>96</v>
      </c>
      <c r="AX3" s="137" t="s">
        <v>97</v>
      </c>
      <c r="AY3" s="137" t="s">
        <v>98</v>
      </c>
      <c r="AZ3" s="137" t="s">
        <v>99</v>
      </c>
      <c r="BA3" s="137" t="s">
        <v>100</v>
      </c>
      <c r="BB3" s="137" t="s">
        <v>101</v>
      </c>
      <c r="BC3" s="137" t="s">
        <v>102</v>
      </c>
      <c r="BD3" s="137" t="s">
        <v>103</v>
      </c>
      <c r="BE3" s="137" t="s">
        <v>104</v>
      </c>
      <c r="BF3" s="137" t="s">
        <v>105</v>
      </c>
      <c r="BG3" s="137" t="s">
        <v>106</v>
      </c>
      <c r="BH3" s="137" t="s">
        <v>107</v>
      </c>
      <c r="BI3" s="137" t="s">
        <v>108</v>
      </c>
      <c r="BJ3" s="137" t="s">
        <v>109</v>
      </c>
      <c r="BK3" s="137" t="s">
        <v>110</v>
      </c>
      <c r="BL3" s="137" t="s">
        <v>111</v>
      </c>
      <c r="BM3" s="137" t="s">
        <v>112</v>
      </c>
      <c r="BN3" s="138" t="s">
        <v>338</v>
      </c>
      <c r="BO3" s="138" t="s">
        <v>339</v>
      </c>
      <c r="BP3" s="138" t="s">
        <v>113</v>
      </c>
      <c r="BQ3" s="138" t="s">
        <v>114</v>
      </c>
      <c r="BR3" s="138" t="s">
        <v>115</v>
      </c>
      <c r="BS3" s="138" t="s">
        <v>116</v>
      </c>
    </row>
    <row r="4" spans="1:71" s="43" customFormat="1" x14ac:dyDescent="0.2">
      <c r="A4" s="35">
        <v>44</v>
      </c>
      <c r="B4" s="57" t="s">
        <v>7</v>
      </c>
      <c r="C4" s="36" t="s">
        <v>117</v>
      </c>
      <c r="D4" s="37">
        <v>0.99820000000000009</v>
      </c>
      <c r="E4" s="38">
        <v>28.412045301216001</v>
      </c>
      <c r="F4" s="39">
        <v>143860</v>
      </c>
      <c r="G4" s="37">
        <v>20.93</v>
      </c>
      <c r="H4" s="39">
        <v>1766</v>
      </c>
      <c r="I4" s="39" t="s">
        <v>118</v>
      </c>
      <c r="J4" s="39" t="s">
        <v>119</v>
      </c>
      <c r="K4" s="40" t="s">
        <v>120</v>
      </c>
      <c r="L4" s="39">
        <v>37039</v>
      </c>
      <c r="M4" s="39">
        <v>15007</v>
      </c>
      <c r="N4" s="41">
        <v>40517</v>
      </c>
      <c r="O4" s="39">
        <v>3273</v>
      </c>
      <c r="P4" s="39">
        <v>1329</v>
      </c>
      <c r="Q4" s="41">
        <v>40605</v>
      </c>
      <c r="R4" s="37">
        <v>-7.17670351281678</v>
      </c>
      <c r="S4" s="37">
        <v>26.6137763414966</v>
      </c>
      <c r="T4" s="37">
        <v>1.45034884166372</v>
      </c>
      <c r="U4" s="37">
        <v>-3.6507536820125899</v>
      </c>
      <c r="V4" s="37">
        <v>-2.37870280634001</v>
      </c>
      <c r="W4" s="37">
        <v>-11.186817374248699</v>
      </c>
      <c r="X4" s="37">
        <v>9.6546877444437609</v>
      </c>
      <c r="Y4" s="37">
        <v>3.45784043840098</v>
      </c>
      <c r="Z4" s="37" t="s">
        <v>122</v>
      </c>
      <c r="AA4" s="37">
        <v>8.8852272610899696</v>
      </c>
      <c r="AB4" s="37" t="s">
        <v>122</v>
      </c>
      <c r="AC4" s="37">
        <v>5.1978272189162098</v>
      </c>
      <c r="AD4" s="37" t="s">
        <v>122</v>
      </c>
      <c r="AE4" s="37">
        <v>2.6773417631832599</v>
      </c>
      <c r="AF4" s="37">
        <v>1.59893629520596</v>
      </c>
      <c r="AG4" s="37">
        <v>-3.2965818263880302</v>
      </c>
      <c r="AH4" s="37">
        <v>-3.0910535500757499</v>
      </c>
      <c r="AI4" s="37">
        <v>-1.19977943544141</v>
      </c>
      <c r="AJ4" s="37">
        <v>-1.50233594850928</v>
      </c>
      <c r="AK4" s="37">
        <v>-2.3056344799481501</v>
      </c>
      <c r="AL4" s="37">
        <v>0.64498959379685505</v>
      </c>
      <c r="AM4" s="37">
        <v>-0.28725790534374801</v>
      </c>
      <c r="AN4" s="37">
        <v>-3.0402541803409302</v>
      </c>
      <c r="AO4" s="37">
        <v>-4.3620104124035297</v>
      </c>
      <c r="AP4" s="37">
        <v>-0.64230813127269903</v>
      </c>
      <c r="AQ4" s="37">
        <v>-0.75734402793134104</v>
      </c>
      <c r="AR4" s="37">
        <v>5.46462160796106E-2</v>
      </c>
      <c r="AS4" s="37">
        <v>-0.26750239888223798</v>
      </c>
      <c r="AT4" s="37" t="s">
        <v>122</v>
      </c>
      <c r="AU4" s="37">
        <v>-4.00413504531019</v>
      </c>
      <c r="AV4" s="37">
        <v>-3.3949830960511802</v>
      </c>
      <c r="AW4" s="37">
        <v>-2.5311775022532501</v>
      </c>
      <c r="AX4" s="37">
        <v>-4.1092477544766002</v>
      </c>
      <c r="AY4" s="37">
        <v>-4.2746077221729797</v>
      </c>
      <c r="AZ4" s="37">
        <v>2.0655176599880201</v>
      </c>
      <c r="BA4" s="37">
        <v>12.0175858118245</v>
      </c>
      <c r="BB4" s="37">
        <v>-3.4469686879856098</v>
      </c>
      <c r="BC4" s="37">
        <v>-5.0671572795199804</v>
      </c>
      <c r="BD4" s="37">
        <v>-2.55918647035034</v>
      </c>
      <c r="BE4" s="37">
        <v>-2.71447577320748</v>
      </c>
      <c r="BF4" s="37">
        <v>-6.3686091545501204</v>
      </c>
      <c r="BG4" s="37">
        <v>4.2617167712753803</v>
      </c>
      <c r="BH4" s="37">
        <v>-7.1141155963194</v>
      </c>
      <c r="BI4" s="37">
        <v>-7.9038463406985304</v>
      </c>
      <c r="BJ4" s="37">
        <v>4.98228640545471</v>
      </c>
      <c r="BK4" s="37">
        <v>6.1056238018137599</v>
      </c>
      <c r="BL4" s="37">
        <v>-0.53765386582464803</v>
      </c>
      <c r="BM4" s="37">
        <v>-0.58015821638119203</v>
      </c>
      <c r="BN4" s="37">
        <v>2.4</v>
      </c>
      <c r="BO4" s="37">
        <v>18</v>
      </c>
      <c r="BP4" s="37">
        <v>1.61</v>
      </c>
      <c r="BQ4" s="37">
        <v>28.98</v>
      </c>
      <c r="BR4" s="37">
        <v>12.075000000000001</v>
      </c>
      <c r="BS4" s="42">
        <v>0.99820000000000009</v>
      </c>
    </row>
    <row r="5" spans="1:71" s="43" customFormat="1" ht="12.75" thickBot="1" x14ac:dyDescent="0.25">
      <c r="A5" s="44"/>
      <c r="B5" s="45"/>
      <c r="C5" s="45"/>
      <c r="D5" s="46"/>
      <c r="E5" s="47"/>
      <c r="F5" s="46"/>
      <c r="G5" s="46"/>
      <c r="H5" s="46"/>
      <c r="I5" s="46" t="s">
        <v>123</v>
      </c>
      <c r="J5" s="46" t="s">
        <v>124</v>
      </c>
      <c r="K5" s="48" t="s">
        <v>125</v>
      </c>
      <c r="L5" s="46">
        <v>26614</v>
      </c>
      <c r="M5" s="46">
        <v>8687</v>
      </c>
      <c r="N5" s="49">
        <v>32641</v>
      </c>
      <c r="O5" s="46">
        <v>3026</v>
      </c>
      <c r="P5" s="46">
        <v>983</v>
      </c>
      <c r="Q5" s="49">
        <v>32485</v>
      </c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6"/>
      <c r="BO5" s="46"/>
      <c r="BP5" s="46"/>
      <c r="BQ5" s="46"/>
      <c r="BR5" s="46"/>
      <c r="BS5" s="50"/>
    </row>
    <row r="6" spans="1:71" ht="12.75" thickBot="1" x14ac:dyDescent="0.25">
      <c r="A6" s="51" t="s">
        <v>238</v>
      </c>
      <c r="B6" s="52" t="s">
        <v>10</v>
      </c>
      <c r="C6" s="52" t="s">
        <v>135</v>
      </c>
      <c r="D6" s="53">
        <v>1</v>
      </c>
      <c r="E6" s="53">
        <v>-0.79066002165704996</v>
      </c>
      <c r="F6" s="54">
        <v>126353</v>
      </c>
      <c r="G6" s="54">
        <v>19.37</v>
      </c>
      <c r="H6" s="54">
        <v>3534</v>
      </c>
      <c r="I6" s="54" t="s">
        <v>121</v>
      </c>
      <c r="J6" s="54" t="s">
        <v>121</v>
      </c>
      <c r="K6" s="55" t="s">
        <v>121</v>
      </c>
      <c r="L6" s="54" t="s">
        <v>121</v>
      </c>
      <c r="M6" s="54" t="s">
        <v>121</v>
      </c>
      <c r="N6" s="54" t="s">
        <v>121</v>
      </c>
      <c r="O6" s="54" t="s">
        <v>121</v>
      </c>
      <c r="P6" s="54" t="s">
        <v>121</v>
      </c>
      <c r="Q6" s="54" t="s">
        <v>121</v>
      </c>
      <c r="R6" s="53">
        <v>0.43062786560484001</v>
      </c>
      <c r="S6" s="53">
        <v>-0.63187948342151001</v>
      </c>
      <c r="T6" s="53">
        <v>-6.4370817202514696E-2</v>
      </c>
      <c r="U6" s="53">
        <v>-0.50320592875536396</v>
      </c>
      <c r="V6" s="53">
        <v>1.2946903092627</v>
      </c>
      <c r="W6" s="53">
        <v>0.30419152488001</v>
      </c>
      <c r="X6" s="53">
        <v>1.0682768708386401</v>
      </c>
      <c r="Y6" s="53">
        <v>0.71416173279527995</v>
      </c>
      <c r="Z6" s="53" t="s">
        <v>122</v>
      </c>
      <c r="AA6" s="53">
        <v>1.5069396779265301</v>
      </c>
      <c r="AB6" s="53" t="s">
        <v>122</v>
      </c>
      <c r="AC6" s="53">
        <v>0.86147886235272597</v>
      </c>
      <c r="AD6" s="53" t="s">
        <v>122</v>
      </c>
      <c r="AE6" s="53">
        <v>-1.03990314023506</v>
      </c>
      <c r="AF6" s="53">
        <v>0.75540986509700903</v>
      </c>
      <c r="AG6" s="53">
        <v>-4.9066251706217798E-2</v>
      </c>
      <c r="AH6" s="53">
        <v>0.73237910527907502</v>
      </c>
      <c r="AI6" s="53">
        <v>-0.33125708248094798</v>
      </c>
      <c r="AJ6" s="53">
        <v>-0.645386085481643</v>
      </c>
      <c r="AK6" s="53">
        <v>0.82456036325297899</v>
      </c>
      <c r="AL6" s="53">
        <v>0.47935194859528002</v>
      </c>
      <c r="AM6" s="53">
        <v>0.81493170523147596</v>
      </c>
      <c r="AN6" s="53">
        <v>-1.1106721994714199</v>
      </c>
      <c r="AO6" s="53">
        <v>0.51213334125823295</v>
      </c>
      <c r="AP6" s="53">
        <v>0.740399770557431</v>
      </c>
      <c r="AQ6" s="53">
        <v>0.30769107364606402</v>
      </c>
      <c r="AR6" s="53">
        <v>-0.183671097698823</v>
      </c>
      <c r="AS6" s="53">
        <v>0.25930932802400602</v>
      </c>
      <c r="AT6" s="53" t="s">
        <v>122</v>
      </c>
      <c r="AU6" s="53">
        <v>0.33592293412950103</v>
      </c>
      <c r="AV6" s="53">
        <v>0.70914265030698598</v>
      </c>
      <c r="AW6" s="53">
        <v>-0.300014312661956</v>
      </c>
      <c r="AX6" s="53">
        <v>7.5791420243356306E-2</v>
      </c>
      <c r="AY6" s="53">
        <v>-0.54236069733724401</v>
      </c>
      <c r="AZ6" s="53">
        <v>-0.66906234205126702</v>
      </c>
      <c r="BA6" s="53">
        <v>-0.782824928428834</v>
      </c>
      <c r="BB6" s="53">
        <v>0.56808814704800603</v>
      </c>
      <c r="BC6" s="53">
        <v>-0.44891631187407299</v>
      </c>
      <c r="BD6" s="53">
        <v>-0.19357429462102799</v>
      </c>
      <c r="BE6" s="53">
        <v>-0.26442553703590799</v>
      </c>
      <c r="BF6" s="53">
        <v>1.0053227338494899</v>
      </c>
      <c r="BG6" s="53">
        <v>-0.68077592703154399</v>
      </c>
      <c r="BH6" s="53">
        <v>-0.38021254142365202</v>
      </c>
      <c r="BI6" s="53">
        <v>-0.121523660257412</v>
      </c>
      <c r="BJ6" s="53">
        <v>1.0051990769484501E-2</v>
      </c>
      <c r="BK6" s="53">
        <v>-0.60097284765880299</v>
      </c>
      <c r="BL6" s="53">
        <v>-0.43659469079642799</v>
      </c>
      <c r="BM6" s="53">
        <v>-0.64933487925916999</v>
      </c>
      <c r="BN6" s="53">
        <v>2.6</v>
      </c>
      <c r="BO6" s="53">
        <v>16</v>
      </c>
      <c r="BP6" s="53">
        <v>1.49</v>
      </c>
      <c r="BQ6" s="53">
        <v>23.84</v>
      </c>
      <c r="BR6" s="53">
        <v>9.1692307692307686</v>
      </c>
      <c r="BS6" s="56">
        <v>0.99830000000000008</v>
      </c>
    </row>
    <row r="7" spans="1:71" s="43" customFormat="1" x14ac:dyDescent="0.2">
      <c r="A7" s="35" t="s">
        <v>239</v>
      </c>
      <c r="B7" s="57" t="s">
        <v>7</v>
      </c>
      <c r="C7" s="57" t="s">
        <v>126</v>
      </c>
      <c r="D7" s="39">
        <v>0.97900000000000009</v>
      </c>
      <c r="E7" s="38">
        <v>-0.81550263748659002</v>
      </c>
      <c r="F7" s="58">
        <v>259019</v>
      </c>
      <c r="G7" s="58">
        <v>22.25</v>
      </c>
      <c r="H7" s="39">
        <v>4574</v>
      </c>
      <c r="I7" s="39" t="s">
        <v>127</v>
      </c>
      <c r="J7" s="39" t="s">
        <v>128</v>
      </c>
      <c r="K7" s="40" t="s">
        <v>129</v>
      </c>
      <c r="L7" s="39">
        <v>122742</v>
      </c>
      <c r="M7" s="39">
        <v>106</v>
      </c>
      <c r="N7" s="39" t="s">
        <v>130</v>
      </c>
      <c r="O7" s="39">
        <v>4547</v>
      </c>
      <c r="P7" s="39">
        <v>5</v>
      </c>
      <c r="Q7" s="39" t="s">
        <v>131</v>
      </c>
      <c r="R7" s="59">
        <v>0.23766889982289199</v>
      </c>
      <c r="S7" s="59">
        <v>4.05434491067709E-2</v>
      </c>
      <c r="T7" s="59">
        <v>-0.240217081113522</v>
      </c>
      <c r="U7" s="59">
        <v>-0.26849716365198201</v>
      </c>
      <c r="V7" s="59">
        <v>0.98148615045724497</v>
      </c>
      <c r="W7" s="59">
        <v>-0.470788877179601</v>
      </c>
      <c r="X7" s="59">
        <v>0.31644932287209698</v>
      </c>
      <c r="Y7" s="59">
        <v>0.495275968630284</v>
      </c>
      <c r="Z7" s="59" t="s">
        <v>122</v>
      </c>
      <c r="AA7" s="59">
        <v>1.0904316332719799</v>
      </c>
      <c r="AB7" s="59" t="s">
        <v>122</v>
      </c>
      <c r="AC7" s="59">
        <v>0.82214848227572201</v>
      </c>
      <c r="AD7" s="59" t="s">
        <v>122</v>
      </c>
      <c r="AE7" s="59">
        <v>0.26530714211574102</v>
      </c>
      <c r="AF7" s="59">
        <v>3.4203212616430598E-2</v>
      </c>
      <c r="AG7" s="59">
        <v>0.19462356603692099</v>
      </c>
      <c r="AH7" s="59">
        <v>0.444366010138111</v>
      </c>
      <c r="AI7" s="59">
        <v>0.49408251897643202</v>
      </c>
      <c r="AJ7" s="59">
        <v>-8.2263072481494906E-2</v>
      </c>
      <c r="AK7" s="59">
        <v>0.22414161989913001</v>
      </c>
      <c r="AL7" s="59">
        <v>1.13953901586455</v>
      </c>
      <c r="AM7" s="59">
        <v>0.89842697151822704</v>
      </c>
      <c r="AN7" s="59">
        <v>-0.396979818094502</v>
      </c>
      <c r="AO7" s="59">
        <v>0.33859249971214</v>
      </c>
      <c r="AP7" s="59">
        <v>0.89225482979319404</v>
      </c>
      <c r="AQ7" s="59">
        <v>6.9118761105603402E-2</v>
      </c>
      <c r="AR7" s="59">
        <v>-0.390409211719636</v>
      </c>
      <c r="AS7" s="59">
        <v>0.95315812694945001</v>
      </c>
      <c r="AT7" s="59" t="s">
        <v>122</v>
      </c>
      <c r="AU7" s="59">
        <v>-0.286414368859154</v>
      </c>
      <c r="AV7" s="59">
        <v>-0.49289025180581503</v>
      </c>
      <c r="AW7" s="59">
        <v>-0.49795202448406201</v>
      </c>
      <c r="AX7" s="59">
        <v>1.6536250779853801</v>
      </c>
      <c r="AY7" s="59">
        <v>-0.83417743260480004</v>
      </c>
      <c r="AZ7" s="59">
        <v>-0.42756327736379501</v>
      </c>
      <c r="BA7" s="59">
        <v>0.64794580446997796</v>
      </c>
      <c r="BB7" s="59">
        <v>-0.78215734229017597</v>
      </c>
      <c r="BC7" s="59">
        <v>0.86463227531763498</v>
      </c>
      <c r="BD7" s="59">
        <v>-0.44759372665643199</v>
      </c>
      <c r="BE7" s="59">
        <v>0.36194153492905301</v>
      </c>
      <c r="BF7" s="59">
        <v>0.48359598818696697</v>
      </c>
      <c r="BG7" s="59">
        <v>-0.24959844041967699</v>
      </c>
      <c r="BH7" s="59">
        <v>-0.18840755842349</v>
      </c>
      <c r="BI7" s="59">
        <v>0.24371514693339599</v>
      </c>
      <c r="BJ7" s="59">
        <v>-0.27320726740309698</v>
      </c>
      <c r="BK7" s="59">
        <v>-1.37235333636086</v>
      </c>
      <c r="BL7" s="59">
        <v>-0.45683458508348401</v>
      </c>
      <c r="BM7" s="59">
        <v>-0.475889361412558</v>
      </c>
      <c r="BN7" s="39">
        <v>1.4</v>
      </c>
      <c r="BO7" s="39">
        <v>18</v>
      </c>
      <c r="BP7" s="39">
        <v>4.45</v>
      </c>
      <c r="BQ7" s="39">
        <v>80.100000000000009</v>
      </c>
      <c r="BR7" s="39">
        <v>57.214285714285722</v>
      </c>
      <c r="BS7" s="60">
        <v>0.97900000000000009</v>
      </c>
    </row>
    <row r="8" spans="1:71" s="43" customFormat="1" ht="12.75" thickBot="1" x14ac:dyDescent="0.25">
      <c r="A8" s="44"/>
      <c r="B8" s="45"/>
      <c r="C8" s="45"/>
      <c r="D8" s="46"/>
      <c r="E8" s="38"/>
      <c r="F8" s="46"/>
      <c r="G8" s="46"/>
      <c r="H8" s="46"/>
      <c r="I8" s="46" t="s">
        <v>127</v>
      </c>
      <c r="J8" s="46" t="s">
        <v>128</v>
      </c>
      <c r="K8" s="48" t="s">
        <v>132</v>
      </c>
      <c r="L8" s="46">
        <v>134585</v>
      </c>
      <c r="M8" s="46">
        <v>70</v>
      </c>
      <c r="N8" s="46" t="s">
        <v>133</v>
      </c>
      <c r="O8" s="46">
        <v>5064</v>
      </c>
      <c r="P8" s="46">
        <v>5</v>
      </c>
      <c r="Q8" s="46" t="s">
        <v>134</v>
      </c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6"/>
      <c r="BO8" s="46"/>
      <c r="BP8" s="46"/>
      <c r="BQ8" s="46"/>
      <c r="BR8" s="46"/>
      <c r="BS8" s="50"/>
    </row>
    <row r="9" spans="1:71" s="43" customFormat="1" ht="12.75" thickBot="1" x14ac:dyDescent="0.25">
      <c r="A9" s="35">
        <v>80</v>
      </c>
      <c r="B9" s="57" t="s">
        <v>10</v>
      </c>
      <c r="C9" s="57" t="s">
        <v>136</v>
      </c>
      <c r="D9" s="37">
        <v>1</v>
      </c>
      <c r="E9" s="53">
        <v>-0.80955832492542801</v>
      </c>
      <c r="F9" s="39">
        <v>135281</v>
      </c>
      <c r="G9" s="61">
        <v>13.13</v>
      </c>
      <c r="H9" s="39">
        <v>894</v>
      </c>
      <c r="I9" s="39" t="s">
        <v>121</v>
      </c>
      <c r="J9" s="39" t="s">
        <v>121</v>
      </c>
      <c r="K9" s="40" t="s">
        <v>121</v>
      </c>
      <c r="L9" s="39" t="s">
        <v>121</v>
      </c>
      <c r="M9" s="39" t="s">
        <v>121</v>
      </c>
      <c r="N9" s="39" t="s">
        <v>121</v>
      </c>
      <c r="O9" s="39" t="s">
        <v>121</v>
      </c>
      <c r="P9" s="39" t="s">
        <v>121</v>
      </c>
      <c r="Q9" s="39" t="s">
        <v>121</v>
      </c>
      <c r="R9" s="53">
        <v>0.36611192383769398</v>
      </c>
      <c r="S9" s="53">
        <v>-0.44875394369473498</v>
      </c>
      <c r="T9" s="53">
        <v>-0.185709832702286</v>
      </c>
      <c r="U9" s="53">
        <v>-8.2518231106547602E-2</v>
      </c>
      <c r="V9" s="53">
        <v>0.83931471502174304</v>
      </c>
      <c r="W9" s="53">
        <v>-4.8220952020775198E-2</v>
      </c>
      <c r="X9" s="53">
        <v>2.4090362919829901E-3</v>
      </c>
      <c r="Y9" s="53">
        <v>2.3107505479397699E-2</v>
      </c>
      <c r="Z9" s="53" t="s">
        <v>122</v>
      </c>
      <c r="AA9" s="53">
        <v>0.74023795044686902</v>
      </c>
      <c r="AB9" s="53" t="s">
        <v>122</v>
      </c>
      <c r="AC9" s="53">
        <v>0.30101982418976297</v>
      </c>
      <c r="AD9" s="53" t="s">
        <v>122</v>
      </c>
      <c r="AE9" s="53">
        <v>0.373751481105837</v>
      </c>
      <c r="AF9" s="53">
        <v>-0.89765654341046197</v>
      </c>
      <c r="AG9" s="53">
        <v>-5.6965360802651403E-2</v>
      </c>
      <c r="AH9" s="53">
        <v>-1.1026914406070001</v>
      </c>
      <c r="AI9" s="53">
        <v>-1.0066781663722699</v>
      </c>
      <c r="AJ9" s="53">
        <v>7.6543958348112506E-2</v>
      </c>
      <c r="AK9" s="53">
        <v>-0.50565378974013797</v>
      </c>
      <c r="AL9" s="53">
        <v>1.3472791818438301</v>
      </c>
      <c r="AM9" s="53">
        <v>0.28167655491056498</v>
      </c>
      <c r="AN9" s="53">
        <v>-0.59019083296102304</v>
      </c>
      <c r="AO9" s="53">
        <v>1.0753332373220299</v>
      </c>
      <c r="AP9" s="53">
        <v>0.88575349068280396</v>
      </c>
      <c r="AQ9" s="53">
        <v>-0.23569968696351701</v>
      </c>
      <c r="AR9" s="53">
        <v>7.1783866840629096E-2</v>
      </c>
      <c r="AS9" s="53">
        <v>1.2413475890011001</v>
      </c>
      <c r="AT9" s="53" t="s">
        <v>122</v>
      </c>
      <c r="AU9" s="53">
        <v>-0.19106136282820599</v>
      </c>
      <c r="AV9" s="53">
        <v>-1.10513355211126</v>
      </c>
      <c r="AW9" s="53">
        <v>-0.21952024577589799</v>
      </c>
      <c r="AX9" s="53">
        <v>-0.33671474972168802</v>
      </c>
      <c r="AY9" s="53">
        <v>0.232371570470883</v>
      </c>
      <c r="AZ9" s="53">
        <v>-0.17160274961501701</v>
      </c>
      <c r="BA9" s="53">
        <v>9.5642114928479099E-2</v>
      </c>
      <c r="BB9" s="53">
        <v>1.07160782305823</v>
      </c>
      <c r="BC9" s="53">
        <v>0.61472533795475603</v>
      </c>
      <c r="BD9" s="53">
        <v>-0.55552210201039298</v>
      </c>
      <c r="BE9" s="53">
        <v>-0.46482614560459101</v>
      </c>
      <c r="BF9" s="53">
        <v>1.61121095016169</v>
      </c>
      <c r="BG9" s="53">
        <v>-0.25926303726162397</v>
      </c>
      <c r="BH9" s="53">
        <v>0.227680611839603</v>
      </c>
      <c r="BI9" s="53">
        <v>-3.5147914507133497E-2</v>
      </c>
      <c r="BJ9" s="53">
        <v>1.3843154833221899E-2</v>
      </c>
      <c r="BK9" s="53">
        <v>-0.43580421144537101</v>
      </c>
      <c r="BL9" s="53">
        <v>-0.87921326778692199</v>
      </c>
      <c r="BM9" s="53">
        <v>-0.68465706340129795</v>
      </c>
      <c r="BN9" s="37">
        <v>3.7</v>
      </c>
      <c r="BO9" s="37">
        <v>18</v>
      </c>
      <c r="BP9" s="37">
        <v>1.01</v>
      </c>
      <c r="BQ9" s="37">
        <v>18.18</v>
      </c>
      <c r="BR9" s="37">
        <v>4.9135135135135135</v>
      </c>
      <c r="BS9" s="42">
        <v>0.99990000000000001</v>
      </c>
    </row>
    <row r="10" spans="1:71" s="43" customFormat="1" ht="12.75" thickBot="1" x14ac:dyDescent="0.25">
      <c r="A10" s="35">
        <v>110</v>
      </c>
      <c r="B10" s="57" t="s">
        <v>7</v>
      </c>
      <c r="C10" s="57" t="s">
        <v>117</v>
      </c>
      <c r="D10" s="37">
        <v>1</v>
      </c>
      <c r="E10" s="53">
        <v>12.0727719239629</v>
      </c>
      <c r="F10" s="39">
        <v>124309</v>
      </c>
      <c r="G10" s="39">
        <v>7.5020000000000007</v>
      </c>
      <c r="H10" s="39">
        <v>813</v>
      </c>
      <c r="I10" s="39" t="s">
        <v>127</v>
      </c>
      <c r="J10" s="39" t="s">
        <v>128</v>
      </c>
      <c r="K10" s="40" t="s">
        <v>137</v>
      </c>
      <c r="L10" s="39">
        <v>83229</v>
      </c>
      <c r="M10" s="39">
        <v>481</v>
      </c>
      <c r="N10" s="39" t="s">
        <v>138</v>
      </c>
      <c r="O10" s="39">
        <v>1017</v>
      </c>
      <c r="P10" s="39">
        <v>5</v>
      </c>
      <c r="Q10" s="39" t="s">
        <v>139</v>
      </c>
      <c r="R10" s="53">
        <v>-2.78877105170797</v>
      </c>
      <c r="S10" s="53">
        <v>22.047847730596601</v>
      </c>
      <c r="T10" s="53">
        <v>-3.0148519682130099</v>
      </c>
      <c r="U10" s="53">
        <v>-2.9945321850707498</v>
      </c>
      <c r="V10" s="53">
        <v>0.13402463063327499</v>
      </c>
      <c r="W10" s="53">
        <v>-1.0913266640178101</v>
      </c>
      <c r="X10" s="53">
        <v>0.16425368444437299</v>
      </c>
      <c r="Y10" s="53">
        <v>0.74840617362047002</v>
      </c>
      <c r="Z10" s="53" t="s">
        <v>122</v>
      </c>
      <c r="AA10" s="53">
        <v>-2.5882278107594101</v>
      </c>
      <c r="AB10" s="53" t="s">
        <v>122</v>
      </c>
      <c r="AC10" s="53">
        <v>1.60805978290894</v>
      </c>
      <c r="AD10" s="53" t="s">
        <v>122</v>
      </c>
      <c r="AE10" s="53">
        <v>2.9196888712842601</v>
      </c>
      <c r="AF10" s="53">
        <v>2.8210412571385799</v>
      </c>
      <c r="AG10" s="53">
        <v>-3.1430608211390201</v>
      </c>
      <c r="AH10" s="53">
        <v>-1.3826864152167899</v>
      </c>
      <c r="AI10" s="53">
        <v>-1.48220963802754</v>
      </c>
      <c r="AJ10" s="53">
        <v>-3.1650648420147198</v>
      </c>
      <c r="AK10" s="53">
        <v>-5.2677008240765799</v>
      </c>
      <c r="AL10" s="53">
        <v>-0.34928114883747702</v>
      </c>
      <c r="AM10" s="53">
        <v>0.55243352124520195</v>
      </c>
      <c r="AN10" s="53">
        <v>-9.7144951653024406E-2</v>
      </c>
      <c r="AO10" s="53">
        <v>1.9227144515349099</v>
      </c>
      <c r="AP10" s="53">
        <v>3.4371198875843398</v>
      </c>
      <c r="AQ10" s="53">
        <v>2.2937018578708601</v>
      </c>
      <c r="AR10" s="53">
        <v>1.06736271461091E-3</v>
      </c>
      <c r="AS10" s="53">
        <v>1.06658378766136</v>
      </c>
      <c r="AT10" s="53" t="s">
        <v>122</v>
      </c>
      <c r="AU10" s="53">
        <v>-2.6245292478135802</v>
      </c>
      <c r="AV10" s="53">
        <v>-2.1373337831977599</v>
      </c>
      <c r="AW10" s="53">
        <v>-2.6981563173346799</v>
      </c>
      <c r="AX10" s="53">
        <v>-4.6692876745862399</v>
      </c>
      <c r="AY10" s="53">
        <v>-4.1827616518824202</v>
      </c>
      <c r="AZ10" s="53">
        <v>0.14661138441966601</v>
      </c>
      <c r="BA10" s="53">
        <v>-0.68052217564304895</v>
      </c>
      <c r="BB10" s="53">
        <v>5.4777580215048598</v>
      </c>
      <c r="BC10" s="53">
        <v>-5.1332475067374004</v>
      </c>
      <c r="BD10" s="53">
        <v>1.4774820227054399</v>
      </c>
      <c r="BE10" s="53">
        <v>3.4483401274917398</v>
      </c>
      <c r="BF10" s="53">
        <v>1.4729626309836199</v>
      </c>
      <c r="BG10" s="53">
        <v>1.2905536734017999</v>
      </c>
      <c r="BH10" s="53">
        <v>-0.58438492074775905</v>
      </c>
      <c r="BI10" s="53">
        <v>9.3413009277455702E-2</v>
      </c>
      <c r="BJ10" s="53">
        <v>-1.7843269838543401</v>
      </c>
      <c r="BK10" s="53">
        <v>2.1364373785089201</v>
      </c>
      <c r="BL10" s="53">
        <v>-0.98566445109007805</v>
      </c>
      <c r="BM10" s="53">
        <v>-0.56281751875444697</v>
      </c>
      <c r="BN10" s="53">
        <v>2.6</v>
      </c>
      <c r="BO10" s="53">
        <v>15</v>
      </c>
      <c r="BP10" s="53">
        <v>0.68</v>
      </c>
      <c r="BQ10" s="53">
        <v>10.200000000000001</v>
      </c>
      <c r="BR10" s="53">
        <v>3.9230769230769234</v>
      </c>
      <c r="BS10" s="42">
        <v>0.99960000000000004</v>
      </c>
    </row>
    <row r="11" spans="1:71" x14ac:dyDescent="0.2">
      <c r="A11" s="35">
        <v>27</v>
      </c>
      <c r="B11" s="57" t="s">
        <v>7</v>
      </c>
      <c r="C11" s="251" t="s">
        <v>140</v>
      </c>
      <c r="D11" s="37">
        <v>1</v>
      </c>
      <c r="E11" s="38">
        <v>7.9484962017083696</v>
      </c>
      <c r="F11" s="39">
        <v>141333</v>
      </c>
      <c r="G11" s="39">
        <v>13.91</v>
      </c>
      <c r="H11" s="39">
        <v>1912</v>
      </c>
      <c r="I11" s="39" t="s">
        <v>118</v>
      </c>
      <c r="J11" s="39" t="s">
        <v>119</v>
      </c>
      <c r="K11" s="40" t="s">
        <v>120</v>
      </c>
      <c r="L11" s="39">
        <v>69060</v>
      </c>
      <c r="M11" s="39">
        <v>19646</v>
      </c>
      <c r="N11" s="41">
        <v>28448</v>
      </c>
      <c r="O11" s="39">
        <v>1912</v>
      </c>
      <c r="P11" s="39">
        <v>552</v>
      </c>
      <c r="Q11" s="41">
        <v>28870</v>
      </c>
      <c r="R11" s="59">
        <v>-0.29399035290685899</v>
      </c>
      <c r="S11" s="59">
        <v>13.8062323744364</v>
      </c>
      <c r="T11" s="59">
        <v>-0.351368033133521</v>
      </c>
      <c r="U11" s="59">
        <v>-5.0483928084978302</v>
      </c>
      <c r="V11" s="59">
        <v>-0.98445751589191899</v>
      </c>
      <c r="W11" s="59">
        <v>-1.0594959108473001</v>
      </c>
      <c r="X11" s="59">
        <v>-6.5644157189987895E-2</v>
      </c>
      <c r="Y11" s="59">
        <v>-0.92789932287257504</v>
      </c>
      <c r="Z11" s="59" t="s">
        <v>122</v>
      </c>
      <c r="AA11" s="59">
        <v>-7.08688154149998</v>
      </c>
      <c r="AB11" s="59" t="s">
        <v>122</v>
      </c>
      <c r="AC11" s="59">
        <v>-0.73827506531764198</v>
      </c>
      <c r="AD11" s="59" t="s">
        <v>122</v>
      </c>
      <c r="AE11" s="59">
        <v>5.7062109649428101E-2</v>
      </c>
      <c r="AF11" s="59">
        <v>2.91484390862075</v>
      </c>
      <c r="AG11" s="59">
        <v>-2.2247807385087</v>
      </c>
      <c r="AH11" s="59">
        <v>-0.113279848772343</v>
      </c>
      <c r="AI11" s="59">
        <v>-0.78247457060997705</v>
      </c>
      <c r="AJ11" s="59">
        <v>-2.1530101657112701</v>
      </c>
      <c r="AK11" s="59">
        <v>-4.6848940511296604</v>
      </c>
      <c r="AL11" s="59">
        <v>0.94431956468733502</v>
      </c>
      <c r="AM11" s="59">
        <v>0.81341155302607204</v>
      </c>
      <c r="AN11" s="59">
        <v>-0.70295169485672204</v>
      </c>
      <c r="AO11" s="59">
        <v>-2.1385840982197601</v>
      </c>
      <c r="AP11" s="59">
        <v>1.7236835744602299</v>
      </c>
      <c r="AQ11" s="59">
        <v>2.1601134989163602</v>
      </c>
      <c r="AR11" s="59">
        <v>0.15287706931824399</v>
      </c>
      <c r="AS11" s="59">
        <v>-0.18825933998039099</v>
      </c>
      <c r="AT11" s="59" t="s">
        <v>122</v>
      </c>
      <c r="AU11" s="59">
        <v>-0.789050940383346</v>
      </c>
      <c r="AV11" s="59">
        <v>3.2085634327957</v>
      </c>
      <c r="AW11" s="59">
        <v>2.2168968890238401</v>
      </c>
      <c r="AX11" s="59">
        <v>0.86632522089521702</v>
      </c>
      <c r="AY11" s="59">
        <v>-2.98056348069428</v>
      </c>
      <c r="AZ11" s="59">
        <v>3.2513837359137798</v>
      </c>
      <c r="BA11" s="59">
        <v>10.9585875096995</v>
      </c>
      <c r="BB11" s="59">
        <v>1.2485630150059901</v>
      </c>
      <c r="BC11" s="59">
        <v>-0.67595614732392495</v>
      </c>
      <c r="BD11" s="59">
        <v>-0.767399622397133</v>
      </c>
      <c r="BE11" s="59">
        <v>-0.95951510819435004</v>
      </c>
      <c r="BF11" s="59">
        <v>2.90795020887973</v>
      </c>
      <c r="BG11" s="59">
        <v>4.4165338496369797</v>
      </c>
      <c r="BH11" s="59">
        <v>-1.0818032836510201</v>
      </c>
      <c r="BI11" s="59">
        <v>-0.71457875002594695</v>
      </c>
      <c r="BJ11" s="59">
        <v>-0.89720138763941304</v>
      </c>
      <c r="BK11" s="59">
        <v>-1.8448162312573</v>
      </c>
      <c r="BL11" s="59">
        <v>-0.77208413193692305</v>
      </c>
      <c r="BM11" s="59">
        <v>-0.36428499056101099</v>
      </c>
      <c r="BN11" s="59">
        <v>3.3</v>
      </c>
      <c r="BO11" s="59">
        <v>16</v>
      </c>
      <c r="BP11" s="59">
        <v>1.07</v>
      </c>
      <c r="BQ11" s="59">
        <v>17.12</v>
      </c>
      <c r="BR11" s="59">
        <v>5.1878787878787884</v>
      </c>
      <c r="BS11" s="42">
        <v>0.9951000000000001</v>
      </c>
    </row>
    <row r="12" spans="1:71" x14ac:dyDescent="0.2">
      <c r="A12" s="62"/>
      <c r="B12" s="127"/>
      <c r="C12" s="252"/>
      <c r="D12" s="58"/>
      <c r="E12" s="59"/>
      <c r="F12" s="58"/>
      <c r="G12" s="58"/>
      <c r="H12" s="58"/>
      <c r="I12" s="58" t="s">
        <v>118</v>
      </c>
      <c r="J12" s="58" t="s">
        <v>119</v>
      </c>
      <c r="K12" s="63" t="s">
        <v>141</v>
      </c>
      <c r="L12" s="58">
        <v>94509</v>
      </c>
      <c r="M12" s="58">
        <v>25459</v>
      </c>
      <c r="N12" s="64">
        <v>26938</v>
      </c>
      <c r="O12" s="58">
        <v>2815</v>
      </c>
      <c r="P12" s="58">
        <v>777</v>
      </c>
      <c r="Q12" s="64">
        <v>27602</v>
      </c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  <c r="BM12" s="59"/>
      <c r="BN12" s="58"/>
      <c r="BO12" s="58"/>
      <c r="BP12" s="58"/>
      <c r="BQ12" s="58"/>
      <c r="BR12" s="58"/>
      <c r="BS12" s="65"/>
    </row>
    <row r="13" spans="1:71" ht="12.75" thickBot="1" x14ac:dyDescent="0.25">
      <c r="A13" s="62"/>
      <c r="B13" s="127"/>
      <c r="C13" s="252"/>
      <c r="D13" s="58"/>
      <c r="E13" s="59"/>
      <c r="F13" s="58"/>
      <c r="G13" s="58"/>
      <c r="H13" s="58"/>
      <c r="I13" s="58" t="s">
        <v>123</v>
      </c>
      <c r="J13" s="58" t="s">
        <v>124</v>
      </c>
      <c r="K13" s="63" t="s">
        <v>142</v>
      </c>
      <c r="L13" s="58">
        <v>72900</v>
      </c>
      <c r="M13" s="58">
        <v>13723</v>
      </c>
      <c r="N13" s="64">
        <v>18824</v>
      </c>
      <c r="O13" s="58">
        <v>2382</v>
      </c>
      <c r="P13" s="58">
        <v>435</v>
      </c>
      <c r="Q13" s="64">
        <v>18262</v>
      </c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59"/>
      <c r="BL13" s="59"/>
      <c r="BM13" s="59"/>
      <c r="BN13" s="58"/>
      <c r="BO13" s="58"/>
      <c r="BP13" s="58"/>
      <c r="BQ13" s="58"/>
      <c r="BR13" s="58"/>
      <c r="BS13" s="65"/>
    </row>
    <row r="14" spans="1:71" s="43" customFormat="1" ht="12.75" thickBot="1" x14ac:dyDescent="0.25">
      <c r="A14" s="51">
        <v>14</v>
      </c>
      <c r="B14" s="52" t="s">
        <v>7</v>
      </c>
      <c r="C14" s="66" t="s">
        <v>140</v>
      </c>
      <c r="D14" s="53">
        <v>1.1839999999999999</v>
      </c>
      <c r="E14" s="53">
        <v>2.0980932230856002</v>
      </c>
      <c r="F14" s="54">
        <v>115054</v>
      </c>
      <c r="G14" s="54">
        <v>7.1039999999999992</v>
      </c>
      <c r="H14" s="54">
        <v>706</v>
      </c>
      <c r="I14" s="54" t="s">
        <v>121</v>
      </c>
      <c r="J14" s="54" t="s">
        <v>121</v>
      </c>
      <c r="K14" s="54" t="s">
        <v>121</v>
      </c>
      <c r="L14" s="67" t="s">
        <v>121</v>
      </c>
      <c r="M14" s="67" t="s">
        <v>121</v>
      </c>
      <c r="N14" s="54" t="s">
        <v>121</v>
      </c>
      <c r="O14" s="54" t="s">
        <v>121</v>
      </c>
      <c r="P14" s="54" t="s">
        <v>121</v>
      </c>
      <c r="Q14" s="54" t="s">
        <v>121</v>
      </c>
      <c r="R14" s="53">
        <v>-0.66797372465224103</v>
      </c>
      <c r="S14" s="53">
        <v>7.7499729391060299</v>
      </c>
      <c r="T14" s="53">
        <v>2.48401883455809</v>
      </c>
      <c r="U14" s="53">
        <v>-1.7662873110631301</v>
      </c>
      <c r="V14" s="53">
        <v>-6.985971914505E-2</v>
      </c>
      <c r="W14" s="53">
        <v>-0.81488961746588096</v>
      </c>
      <c r="X14" s="53">
        <v>0.740682404396108</v>
      </c>
      <c r="Y14" s="53">
        <v>1.5424002890920101</v>
      </c>
      <c r="Z14" s="53" t="s">
        <v>122</v>
      </c>
      <c r="AA14" s="53">
        <v>-5.92568149665419E-2</v>
      </c>
      <c r="AB14" s="53" t="s">
        <v>122</v>
      </c>
      <c r="AC14" s="53">
        <v>1.2084116969068099</v>
      </c>
      <c r="AD14" s="53" t="s">
        <v>122</v>
      </c>
      <c r="AE14" s="53">
        <v>-0.54378479840699401</v>
      </c>
      <c r="AF14" s="53">
        <v>0.99548421915031504</v>
      </c>
      <c r="AG14" s="53">
        <v>-3.3816768753768503E-2</v>
      </c>
      <c r="AH14" s="53">
        <v>0.468375702018619</v>
      </c>
      <c r="AI14" s="53">
        <v>0.71066511261124499</v>
      </c>
      <c r="AJ14" s="53">
        <v>2.2771472600637801</v>
      </c>
      <c r="AK14" s="53">
        <v>1.1792395403459901</v>
      </c>
      <c r="AL14" s="53">
        <v>1.9240502972109399</v>
      </c>
      <c r="AM14" s="53">
        <v>2.5456187010685198</v>
      </c>
      <c r="AN14" s="53">
        <v>-0.120245915884047</v>
      </c>
      <c r="AO14" s="53">
        <v>-1.06465056197195</v>
      </c>
      <c r="AP14" s="53">
        <v>0.65689788322972398</v>
      </c>
      <c r="AQ14" s="53">
        <v>0.40883791437997602</v>
      </c>
      <c r="AR14" s="53">
        <v>-9.2451190662352606E-2</v>
      </c>
      <c r="AS14" s="53">
        <v>0.70579386936655697</v>
      </c>
      <c r="AT14" s="53" t="s">
        <v>122</v>
      </c>
      <c r="AU14" s="53">
        <v>0.91556885574427804</v>
      </c>
      <c r="AV14" s="53">
        <v>-0.984921094282044</v>
      </c>
      <c r="AW14" s="53">
        <v>0.54649980981249602</v>
      </c>
      <c r="AX14" s="53">
        <v>-0.77989611328855402</v>
      </c>
      <c r="AY14" s="53">
        <v>-3.6038820428801701</v>
      </c>
      <c r="AZ14" s="53">
        <v>-7.0478499012872203E-2</v>
      </c>
      <c r="BA14" s="53">
        <v>1.8618047856664801</v>
      </c>
      <c r="BB14" s="53">
        <v>1.5598748356660099</v>
      </c>
      <c r="BC14" s="53">
        <v>-2.1869181761301699</v>
      </c>
      <c r="BD14" s="53">
        <v>1.1334201371471799</v>
      </c>
      <c r="BE14" s="53">
        <v>-0.47504528481890901</v>
      </c>
      <c r="BF14" s="53">
        <v>0.97098423102161802</v>
      </c>
      <c r="BG14" s="53">
        <v>6.2961169247475404</v>
      </c>
      <c r="BH14" s="53">
        <v>-2.1160652847619201</v>
      </c>
      <c r="BI14" s="53">
        <v>1.0183489886111201</v>
      </c>
      <c r="BJ14" s="53">
        <v>-1.5811201178243599</v>
      </c>
      <c r="BK14" s="53">
        <v>-3.3761377722948001</v>
      </c>
      <c r="BL14" s="53">
        <v>-0.50703881143928298</v>
      </c>
      <c r="BM14" s="53">
        <v>1.1665634779901299</v>
      </c>
      <c r="BN14" s="53">
        <v>2.6</v>
      </c>
      <c r="BO14" s="53">
        <v>16</v>
      </c>
      <c r="BP14" s="53">
        <v>0.59199999999999997</v>
      </c>
      <c r="BQ14" s="53">
        <v>9.4719999999999995</v>
      </c>
      <c r="BR14" s="53">
        <v>3.6430769230769227</v>
      </c>
      <c r="BS14" s="56">
        <v>1.1839999999999999</v>
      </c>
    </row>
    <row r="15" spans="1:71" s="43" customFormat="1" ht="12.75" thickBot="1" x14ac:dyDescent="0.25">
      <c r="A15" s="51">
        <v>62</v>
      </c>
      <c r="B15" s="52" t="s">
        <v>7</v>
      </c>
      <c r="C15" s="66" t="s">
        <v>140</v>
      </c>
      <c r="D15" s="53">
        <v>1.1319999999999999</v>
      </c>
      <c r="E15" s="53">
        <v>39.255019399026402</v>
      </c>
      <c r="F15" s="54">
        <v>98894</v>
      </c>
      <c r="G15" s="54">
        <v>6.7919999999999998</v>
      </c>
      <c r="H15" s="54">
        <v>681</v>
      </c>
      <c r="I15" s="54" t="s">
        <v>121</v>
      </c>
      <c r="J15" s="54" t="s">
        <v>121</v>
      </c>
      <c r="K15" s="54" t="s">
        <v>121</v>
      </c>
      <c r="L15" s="67" t="s">
        <v>121</v>
      </c>
      <c r="M15" s="67" t="s">
        <v>121</v>
      </c>
      <c r="N15" s="54" t="s">
        <v>121</v>
      </c>
      <c r="O15" s="54" t="s">
        <v>121</v>
      </c>
      <c r="P15" s="54" t="s">
        <v>121</v>
      </c>
      <c r="Q15" s="54" t="s">
        <v>121</v>
      </c>
      <c r="R15" s="53">
        <v>11.6438283407899</v>
      </c>
      <c r="S15" s="53">
        <v>11.6438283407899</v>
      </c>
      <c r="T15" s="53">
        <v>11.6438283407899</v>
      </c>
      <c r="U15" s="53">
        <v>11.6438283407899</v>
      </c>
      <c r="V15" s="53">
        <v>11.6438283407899</v>
      </c>
      <c r="W15" s="53">
        <v>11.6438283407899</v>
      </c>
      <c r="X15" s="53">
        <v>11.6438283407899</v>
      </c>
      <c r="Y15" s="53">
        <v>11.6438283407899</v>
      </c>
      <c r="Z15" s="53">
        <v>11.6438283407899</v>
      </c>
      <c r="AA15" s="53">
        <v>11.6438283407899</v>
      </c>
      <c r="AB15" s="53">
        <v>11.6438283407899</v>
      </c>
      <c r="AC15" s="53">
        <v>11.6438283407899</v>
      </c>
      <c r="AD15" s="53">
        <v>11.6438283407899</v>
      </c>
      <c r="AE15" s="53">
        <v>11.6438283407899</v>
      </c>
      <c r="AF15" s="53">
        <v>11.6438283407899</v>
      </c>
      <c r="AG15" s="53">
        <v>11.6438283407899</v>
      </c>
      <c r="AH15" s="53">
        <v>11.6438283407899</v>
      </c>
      <c r="AI15" s="53">
        <v>11.6438283407899</v>
      </c>
      <c r="AJ15" s="53">
        <v>11.6438283407899</v>
      </c>
      <c r="AK15" s="53">
        <v>11.6438283407899</v>
      </c>
      <c r="AL15" s="53">
        <v>11.6438283407899</v>
      </c>
      <c r="AM15" s="53">
        <v>11.6438283407899</v>
      </c>
      <c r="AN15" s="53">
        <v>11.6438283407899</v>
      </c>
      <c r="AO15" s="53">
        <v>11.6438283407899</v>
      </c>
      <c r="AP15" s="53">
        <v>11.6438283407899</v>
      </c>
      <c r="AQ15" s="53">
        <v>11.6438283407899</v>
      </c>
      <c r="AR15" s="53">
        <v>11.6438283407899</v>
      </c>
      <c r="AS15" s="53">
        <v>11.6438283407899</v>
      </c>
      <c r="AT15" s="53">
        <v>11.6438283407899</v>
      </c>
      <c r="AU15" s="53">
        <v>11.6438283407899</v>
      </c>
      <c r="AV15" s="53">
        <v>11.6438283407899</v>
      </c>
      <c r="AW15" s="53">
        <v>11.6438283407899</v>
      </c>
      <c r="AX15" s="53">
        <v>11.6438283407899</v>
      </c>
      <c r="AY15" s="53">
        <v>11.6438283407899</v>
      </c>
      <c r="AZ15" s="53">
        <v>11.6438283407899</v>
      </c>
      <c r="BA15" s="53">
        <v>11.6438283407899</v>
      </c>
      <c r="BB15" s="53">
        <v>11.6438283407899</v>
      </c>
      <c r="BC15" s="53">
        <v>11.6438283407899</v>
      </c>
      <c r="BD15" s="53">
        <v>11.6438283407899</v>
      </c>
      <c r="BE15" s="53">
        <v>11.6438283407899</v>
      </c>
      <c r="BF15" s="53">
        <v>11.6438283407899</v>
      </c>
      <c r="BG15" s="53">
        <v>11.6438283407899</v>
      </c>
      <c r="BH15" s="53">
        <v>11.6438283407899</v>
      </c>
      <c r="BI15" s="53">
        <v>11.6438283407899</v>
      </c>
      <c r="BJ15" s="53">
        <v>11.6438283407899</v>
      </c>
      <c r="BK15" s="53">
        <v>11.6438283407899</v>
      </c>
      <c r="BL15" s="53">
        <v>11.6438283407899</v>
      </c>
      <c r="BM15" s="53">
        <v>11.6438283407899</v>
      </c>
      <c r="BN15" s="53">
        <v>0.7</v>
      </c>
      <c r="BO15" s="53">
        <v>16</v>
      </c>
      <c r="BP15" s="53">
        <v>0.56599999999999995</v>
      </c>
      <c r="BQ15" s="53">
        <v>9.0559999999999992</v>
      </c>
      <c r="BR15" s="53">
        <v>12.937142857142856</v>
      </c>
      <c r="BS15" s="56">
        <v>1.1319999999999999</v>
      </c>
    </row>
  </sheetData>
  <mergeCells count="1">
    <mergeCell ref="C11:C13"/>
  </mergeCells>
  <conditionalFormatting sqref="R14:Y14 AU14:BM14 AE14:AS14 AC14 AA14">
    <cfRule type="cellIs" dxfId="15" priority="1" operator="lessThan">
      <formula>-5</formula>
    </cfRule>
    <cfRule type="cellIs" dxfId="14" priority="2" operator="greaterThan">
      <formula>5</formula>
    </cfRule>
  </conditionalFormatting>
  <conditionalFormatting sqref="F7">
    <cfRule type="cellIs" dxfId="13" priority="16" operator="lessThan">
      <formula>100000</formula>
    </cfRule>
  </conditionalFormatting>
  <conditionalFormatting sqref="F4">
    <cfRule type="cellIs" dxfId="12" priority="15" operator="lessThan">
      <formula>100000</formula>
    </cfRule>
  </conditionalFormatting>
  <conditionalFormatting sqref="R4:Y4 AU4:BM4 AE4:AS4 AC4 AA4">
    <cfRule type="cellIs" dxfId="11" priority="13" operator="lessThan">
      <formula>-5</formula>
    </cfRule>
    <cfRule type="cellIs" dxfId="10" priority="14" operator="greaterThan">
      <formula>5</formula>
    </cfRule>
  </conditionalFormatting>
  <conditionalFormatting sqref="R6:Y6 AU6:BM6 AE6:AS6 AC6 AA6">
    <cfRule type="cellIs" dxfId="9" priority="9" operator="lessThan">
      <formula>-5</formula>
    </cfRule>
    <cfRule type="cellIs" dxfId="8" priority="10" operator="greaterThan">
      <formula>5</formula>
    </cfRule>
  </conditionalFormatting>
  <conditionalFormatting sqref="R7:Y7 AU7:BM7 AE7:AS7 AC7 AA7">
    <cfRule type="cellIs" dxfId="7" priority="11" operator="lessThan">
      <formula>-5</formula>
    </cfRule>
    <cfRule type="cellIs" dxfId="6" priority="12" operator="greaterThan">
      <formula>5</formula>
    </cfRule>
  </conditionalFormatting>
  <conditionalFormatting sqref="R9:Y9 AU9:BM9 AE9:AS9 AC9 AA9">
    <cfRule type="cellIs" dxfId="5" priority="7" operator="lessThan">
      <formula>-5</formula>
    </cfRule>
    <cfRule type="cellIs" dxfId="4" priority="8" operator="greaterThan">
      <formula>5</formula>
    </cfRule>
  </conditionalFormatting>
  <conditionalFormatting sqref="R10:Y10 AU10:BM10 AE10:AS10 AC10 AA10">
    <cfRule type="cellIs" dxfId="3" priority="5" operator="lessThan">
      <formula>-5</formula>
    </cfRule>
    <cfRule type="cellIs" dxfId="2" priority="6" operator="greaterThan">
      <formula>5</formula>
    </cfRule>
  </conditionalFormatting>
  <conditionalFormatting sqref="R11:Y11 AU11:BM11 AE11:AS11 AC11 AA11">
    <cfRule type="cellIs" dxfId="1" priority="3" operator="lessThan">
      <formula>-5</formula>
    </cfRule>
    <cfRule type="cellIs" dxfId="0" priority="4" operator="greaterThan">
      <formula>5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0"/>
  <sheetViews>
    <sheetView showGridLines="0" workbookViewId="0"/>
  </sheetViews>
  <sheetFormatPr defaultRowHeight="15" x14ac:dyDescent="0.25"/>
  <cols>
    <col min="1" max="1" width="47.28515625" bestFit="1" customWidth="1"/>
    <col min="2" max="3" width="12.28515625" customWidth="1"/>
  </cols>
  <sheetData>
    <row r="1" spans="1:3" x14ac:dyDescent="0.25">
      <c r="A1" s="1" t="s">
        <v>341</v>
      </c>
      <c r="B1" s="4"/>
      <c r="C1" s="4"/>
    </row>
    <row r="2" spans="1:3" x14ac:dyDescent="0.25">
      <c r="A2" s="1"/>
      <c r="B2" s="4"/>
      <c r="C2" s="4"/>
    </row>
    <row r="3" spans="1:3" ht="12" customHeight="1" thickBot="1" x14ac:dyDescent="0.3">
      <c r="A3" s="3"/>
      <c r="B3" s="253" t="s">
        <v>173</v>
      </c>
      <c r="C3" s="253"/>
    </row>
    <row r="4" spans="1:3" ht="12" customHeight="1" thickBot="1" x14ac:dyDescent="0.3">
      <c r="A4" s="3"/>
      <c r="B4" s="5" t="s">
        <v>0</v>
      </c>
      <c r="C4" s="6" t="s">
        <v>1</v>
      </c>
    </row>
    <row r="5" spans="1:3" ht="12" customHeight="1" x14ac:dyDescent="0.25">
      <c r="A5" s="7" t="s">
        <v>2</v>
      </c>
      <c r="B5" s="8"/>
      <c r="C5" s="9"/>
    </row>
    <row r="6" spans="1:3" ht="12" customHeight="1" thickBot="1" x14ac:dyDescent="0.3">
      <c r="A6" s="10" t="s">
        <v>3</v>
      </c>
      <c r="B6" s="11" t="s">
        <v>146</v>
      </c>
      <c r="C6" s="12"/>
    </row>
    <row r="7" spans="1:3" ht="12" customHeight="1" x14ac:dyDescent="0.25">
      <c r="A7" s="7" t="s">
        <v>4</v>
      </c>
      <c r="B7" s="13"/>
      <c r="C7" s="14"/>
    </row>
    <row r="8" spans="1:3" ht="12" customHeight="1" thickBot="1" x14ac:dyDescent="0.3">
      <c r="A8" s="15" t="s">
        <v>5</v>
      </c>
      <c r="B8" s="16">
        <v>112</v>
      </c>
      <c r="C8" s="17">
        <v>100</v>
      </c>
    </row>
    <row r="9" spans="1:3" ht="12" customHeight="1" x14ac:dyDescent="0.25">
      <c r="A9" s="18" t="s">
        <v>6</v>
      </c>
      <c r="B9" s="19"/>
      <c r="C9" s="20"/>
    </row>
    <row r="10" spans="1:3" ht="12" customHeight="1" x14ac:dyDescent="0.25">
      <c r="A10" s="10" t="s">
        <v>7</v>
      </c>
      <c r="B10" s="11">
        <v>13</v>
      </c>
      <c r="C10" s="12" t="s">
        <v>147</v>
      </c>
    </row>
    <row r="11" spans="1:3" ht="12" customHeight="1" x14ac:dyDescent="0.25">
      <c r="A11" s="10" t="s">
        <v>9</v>
      </c>
      <c r="B11" s="11">
        <v>2</v>
      </c>
      <c r="C11" s="12" t="s">
        <v>148</v>
      </c>
    </row>
    <row r="12" spans="1:3" ht="12" customHeight="1" thickBot="1" x14ac:dyDescent="0.3">
      <c r="A12" s="15" t="s">
        <v>10</v>
      </c>
      <c r="B12" s="16">
        <v>97</v>
      </c>
      <c r="C12" s="17" t="s">
        <v>149</v>
      </c>
    </row>
    <row r="13" spans="1:3" ht="12" customHeight="1" x14ac:dyDescent="0.25">
      <c r="A13" s="18" t="s">
        <v>11</v>
      </c>
      <c r="B13" s="19"/>
      <c r="C13" s="20"/>
    </row>
    <row r="14" spans="1:3" ht="12" customHeight="1" x14ac:dyDescent="0.25">
      <c r="A14" s="10" t="s">
        <v>51</v>
      </c>
      <c r="B14" s="11" t="s">
        <v>150</v>
      </c>
      <c r="C14" s="12"/>
    </row>
    <row r="15" spans="1:3" ht="12" customHeight="1" x14ac:dyDescent="0.25">
      <c r="A15" s="10" t="s">
        <v>12</v>
      </c>
      <c r="B15" s="11" t="s">
        <v>151</v>
      </c>
      <c r="C15" s="12"/>
    </row>
    <row r="16" spans="1:3" ht="12" customHeight="1" thickBot="1" x14ac:dyDescent="0.3">
      <c r="A16" s="15" t="s">
        <v>13</v>
      </c>
      <c r="B16" s="16" t="s">
        <v>152</v>
      </c>
      <c r="C16" s="17"/>
    </row>
    <row r="17" spans="1:3" ht="12" customHeight="1" x14ac:dyDescent="0.25">
      <c r="A17" s="18" t="s">
        <v>14</v>
      </c>
      <c r="B17" s="19">
        <v>70</v>
      </c>
      <c r="C17" s="20" t="s">
        <v>153</v>
      </c>
    </row>
    <row r="18" spans="1:3" ht="12" customHeight="1" x14ac:dyDescent="0.25">
      <c r="A18" s="21" t="s">
        <v>15</v>
      </c>
      <c r="B18" s="30">
        <v>36</v>
      </c>
      <c r="C18" s="9" t="s">
        <v>154</v>
      </c>
    </row>
    <row r="19" spans="1:3" ht="12" customHeight="1" x14ac:dyDescent="0.25">
      <c r="A19" s="21" t="s">
        <v>16</v>
      </c>
      <c r="B19" s="30">
        <v>1</v>
      </c>
      <c r="C19" s="9" t="s">
        <v>25</v>
      </c>
    </row>
    <row r="20" spans="1:3" ht="12" customHeight="1" x14ac:dyDescent="0.25">
      <c r="A20" s="10" t="s">
        <v>17</v>
      </c>
      <c r="B20" s="30">
        <v>7</v>
      </c>
      <c r="C20" s="9" t="s">
        <v>155</v>
      </c>
    </row>
    <row r="21" spans="1:3" ht="12" customHeight="1" x14ac:dyDescent="0.25">
      <c r="A21" s="10" t="s">
        <v>18</v>
      </c>
      <c r="B21" s="30">
        <v>2</v>
      </c>
      <c r="C21" s="9" t="s">
        <v>50</v>
      </c>
    </row>
    <row r="22" spans="1:3" ht="12" customHeight="1" x14ac:dyDescent="0.25">
      <c r="A22" s="10" t="s">
        <v>254</v>
      </c>
      <c r="B22" s="30">
        <v>10</v>
      </c>
      <c r="C22" s="9" t="s">
        <v>156</v>
      </c>
    </row>
    <row r="23" spans="1:3" ht="12" customHeight="1" x14ac:dyDescent="0.25">
      <c r="A23" s="10" t="s">
        <v>226</v>
      </c>
      <c r="B23" s="30">
        <v>5</v>
      </c>
      <c r="C23" s="9" t="s">
        <v>159</v>
      </c>
    </row>
    <row r="24" spans="1:3" ht="12" customHeight="1" x14ac:dyDescent="0.25">
      <c r="A24" s="10" t="s">
        <v>19</v>
      </c>
      <c r="B24" s="30">
        <v>2</v>
      </c>
      <c r="C24" s="9" t="s">
        <v>50</v>
      </c>
    </row>
    <row r="25" spans="1:3" ht="12" customHeight="1" x14ac:dyDescent="0.25">
      <c r="A25" s="10" t="s">
        <v>21</v>
      </c>
      <c r="B25" s="30">
        <v>1</v>
      </c>
      <c r="C25" s="9" t="s">
        <v>25</v>
      </c>
    </row>
    <row r="26" spans="1:3" ht="12" customHeight="1" thickBot="1" x14ac:dyDescent="0.3">
      <c r="A26" s="15" t="s">
        <v>22</v>
      </c>
      <c r="B26" s="16">
        <v>10</v>
      </c>
      <c r="C26" s="22" t="s">
        <v>156</v>
      </c>
    </row>
    <row r="27" spans="1:3" ht="12" customHeight="1" x14ac:dyDescent="0.25">
      <c r="A27" s="18" t="s">
        <v>23</v>
      </c>
      <c r="B27" s="19">
        <v>61</v>
      </c>
      <c r="C27" s="20" t="s">
        <v>157</v>
      </c>
    </row>
    <row r="28" spans="1:3" ht="12" customHeight="1" x14ac:dyDescent="0.25">
      <c r="A28" s="21" t="s">
        <v>15</v>
      </c>
      <c r="B28" s="8">
        <v>25</v>
      </c>
      <c r="C28" s="9" t="s">
        <v>158</v>
      </c>
    </row>
    <row r="29" spans="1:3" ht="12" customHeight="1" x14ac:dyDescent="0.25">
      <c r="A29" s="21" t="s">
        <v>24</v>
      </c>
      <c r="B29" s="8">
        <v>1</v>
      </c>
      <c r="C29" s="9" t="s">
        <v>25</v>
      </c>
    </row>
    <row r="30" spans="1:3" ht="12" customHeight="1" x14ac:dyDescent="0.25">
      <c r="A30" s="10" t="s">
        <v>26</v>
      </c>
      <c r="B30" s="11">
        <v>5</v>
      </c>
      <c r="C30" s="9" t="s">
        <v>159</v>
      </c>
    </row>
    <row r="31" spans="1:3" ht="12" customHeight="1" thickBot="1" x14ac:dyDescent="0.3">
      <c r="A31" s="10" t="s">
        <v>22</v>
      </c>
      <c r="B31" s="11">
        <v>30</v>
      </c>
      <c r="C31" s="22" t="s">
        <v>160</v>
      </c>
    </row>
    <row r="32" spans="1:3" ht="12" customHeight="1" x14ac:dyDescent="0.25">
      <c r="A32" s="7" t="s">
        <v>27</v>
      </c>
      <c r="B32" s="24"/>
      <c r="C32" s="20"/>
    </row>
    <row r="33" spans="1:3" ht="12" customHeight="1" x14ac:dyDescent="0.25">
      <c r="A33" s="10" t="s">
        <v>28</v>
      </c>
      <c r="B33" s="11">
        <v>69</v>
      </c>
      <c r="C33" s="9" t="s">
        <v>253</v>
      </c>
    </row>
    <row r="34" spans="1:3" ht="12" customHeight="1" x14ac:dyDescent="0.25">
      <c r="A34" s="10" t="s">
        <v>29</v>
      </c>
      <c r="B34" s="11">
        <v>10</v>
      </c>
      <c r="C34" s="9" t="s">
        <v>156</v>
      </c>
    </row>
    <row r="35" spans="1:3" ht="12" customHeight="1" x14ac:dyDescent="0.25">
      <c r="A35" s="10" t="s">
        <v>30</v>
      </c>
      <c r="B35" s="11">
        <v>13</v>
      </c>
      <c r="C35" s="9" t="s">
        <v>252</v>
      </c>
    </row>
    <row r="36" spans="1:3" ht="12" customHeight="1" x14ac:dyDescent="0.25">
      <c r="A36" s="10" t="s">
        <v>31</v>
      </c>
      <c r="B36" s="11">
        <v>8</v>
      </c>
      <c r="C36" s="9" t="s">
        <v>164</v>
      </c>
    </row>
    <row r="37" spans="1:3" ht="12" customHeight="1" thickBot="1" x14ac:dyDescent="0.3">
      <c r="A37" s="15" t="s">
        <v>32</v>
      </c>
      <c r="B37" s="130">
        <v>12</v>
      </c>
      <c r="C37" s="22" t="s">
        <v>8</v>
      </c>
    </row>
    <row r="38" spans="1:3" ht="12" customHeight="1" x14ac:dyDescent="0.25">
      <c r="A38" s="28" t="s">
        <v>33</v>
      </c>
      <c r="B38" s="136"/>
      <c r="C38" s="20"/>
    </row>
    <row r="39" spans="1:3" ht="12" customHeight="1" x14ac:dyDescent="0.25">
      <c r="A39" s="10" t="s">
        <v>34</v>
      </c>
      <c r="B39" s="11">
        <v>97</v>
      </c>
      <c r="C39" s="9" t="s">
        <v>161</v>
      </c>
    </row>
    <row r="40" spans="1:3" ht="12" customHeight="1" x14ac:dyDescent="0.25">
      <c r="A40" s="25" t="s">
        <v>35</v>
      </c>
      <c r="B40" s="11">
        <v>14</v>
      </c>
      <c r="C40" s="9" t="s">
        <v>162</v>
      </c>
    </row>
    <row r="41" spans="1:3" ht="12" customHeight="1" x14ac:dyDescent="0.25">
      <c r="A41" s="25" t="s">
        <v>36</v>
      </c>
      <c r="B41" s="11">
        <v>14</v>
      </c>
      <c r="C41" s="9" t="s">
        <v>162</v>
      </c>
    </row>
    <row r="42" spans="1:3" ht="12" customHeight="1" x14ac:dyDescent="0.25">
      <c r="A42" s="25" t="s">
        <v>37</v>
      </c>
      <c r="B42" s="11">
        <v>56</v>
      </c>
      <c r="C42" s="9" t="s">
        <v>163</v>
      </c>
    </row>
    <row r="43" spans="1:3" ht="12" customHeight="1" x14ac:dyDescent="0.25">
      <c r="A43" s="25" t="s">
        <v>38</v>
      </c>
      <c r="B43" s="11">
        <v>8</v>
      </c>
      <c r="C43" s="9" t="s">
        <v>164</v>
      </c>
    </row>
    <row r="44" spans="1:3" ht="12" customHeight="1" x14ac:dyDescent="0.25">
      <c r="A44" s="25" t="s">
        <v>39</v>
      </c>
      <c r="B44" s="11">
        <v>5</v>
      </c>
      <c r="C44" s="9" t="s">
        <v>159</v>
      </c>
    </row>
    <row r="45" spans="1:3" ht="12" customHeight="1" thickBot="1" x14ac:dyDescent="0.3">
      <c r="A45" s="15" t="s">
        <v>40</v>
      </c>
      <c r="B45" s="16">
        <v>15</v>
      </c>
      <c r="C45" s="22" t="s">
        <v>45</v>
      </c>
    </row>
    <row r="46" spans="1:3" ht="12" customHeight="1" x14ac:dyDescent="0.25">
      <c r="A46" s="7" t="s">
        <v>41</v>
      </c>
      <c r="B46" s="13"/>
      <c r="C46" s="20"/>
    </row>
    <row r="47" spans="1:3" ht="12" customHeight="1" x14ac:dyDescent="0.25">
      <c r="A47" s="25" t="s">
        <v>34</v>
      </c>
      <c r="B47" s="11">
        <v>74</v>
      </c>
      <c r="C47" s="9" t="s">
        <v>165</v>
      </c>
    </row>
    <row r="48" spans="1:3" ht="12" customHeight="1" thickBot="1" x14ac:dyDescent="0.3">
      <c r="A48" s="26" t="s">
        <v>40</v>
      </c>
      <c r="B48" s="16">
        <v>38</v>
      </c>
      <c r="C48" s="22" t="s">
        <v>166</v>
      </c>
    </row>
    <row r="49" spans="1:3" ht="12" customHeight="1" x14ac:dyDescent="0.25">
      <c r="A49" s="7" t="s">
        <v>42</v>
      </c>
      <c r="B49" s="24"/>
      <c r="C49" s="20"/>
    </row>
    <row r="50" spans="1:3" ht="12" customHeight="1" x14ac:dyDescent="0.25">
      <c r="A50" s="10" t="s">
        <v>34</v>
      </c>
      <c r="B50" s="11">
        <v>26</v>
      </c>
      <c r="C50" s="9" t="s">
        <v>167</v>
      </c>
    </row>
    <row r="51" spans="1:3" ht="12" customHeight="1" x14ac:dyDescent="0.25">
      <c r="A51" s="25" t="s">
        <v>43</v>
      </c>
      <c r="B51" s="11">
        <v>17</v>
      </c>
      <c r="C51" s="9" t="s">
        <v>168</v>
      </c>
    </row>
    <row r="52" spans="1:3" ht="12" customHeight="1" x14ac:dyDescent="0.25">
      <c r="A52" s="27" t="s">
        <v>44</v>
      </c>
      <c r="B52" s="11">
        <v>15</v>
      </c>
      <c r="C52" s="9" t="s">
        <v>45</v>
      </c>
    </row>
    <row r="53" spans="1:3" ht="12" customHeight="1" x14ac:dyDescent="0.25">
      <c r="A53" s="25" t="s">
        <v>46</v>
      </c>
      <c r="B53" s="11">
        <v>7</v>
      </c>
      <c r="C53" s="9" t="s">
        <v>155</v>
      </c>
    </row>
    <row r="54" spans="1:3" ht="12" customHeight="1" x14ac:dyDescent="0.25">
      <c r="A54" s="25" t="s">
        <v>47</v>
      </c>
      <c r="B54" s="11">
        <v>2</v>
      </c>
      <c r="C54" s="9" t="s">
        <v>50</v>
      </c>
    </row>
    <row r="55" spans="1:3" ht="12" customHeight="1" thickBot="1" x14ac:dyDescent="0.3">
      <c r="A55" s="15" t="s">
        <v>40</v>
      </c>
      <c r="B55" s="16">
        <v>86</v>
      </c>
      <c r="C55" s="22" t="s">
        <v>169</v>
      </c>
    </row>
    <row r="56" spans="1:3" ht="12" customHeight="1" x14ac:dyDescent="0.25">
      <c r="A56" s="28" t="s">
        <v>48</v>
      </c>
      <c r="B56" s="24"/>
      <c r="C56" s="20"/>
    </row>
    <row r="57" spans="1:3" ht="12" customHeight="1" x14ac:dyDescent="0.25">
      <c r="A57" s="10" t="s">
        <v>34</v>
      </c>
      <c r="B57" s="11">
        <v>53</v>
      </c>
      <c r="C57" s="9" t="s">
        <v>170</v>
      </c>
    </row>
    <row r="58" spans="1:3" ht="12" customHeight="1" x14ac:dyDescent="0.25">
      <c r="A58" s="10" t="s">
        <v>40</v>
      </c>
      <c r="B58" s="11">
        <v>54</v>
      </c>
      <c r="C58" s="9" t="s">
        <v>171</v>
      </c>
    </row>
    <row r="59" spans="1:3" ht="12" customHeight="1" thickBot="1" x14ac:dyDescent="0.3">
      <c r="A59" s="15" t="s">
        <v>32</v>
      </c>
      <c r="B59" s="16">
        <v>5</v>
      </c>
      <c r="C59" s="9" t="s">
        <v>159</v>
      </c>
    </row>
    <row r="60" spans="1:3" ht="12" customHeight="1" thickBot="1" x14ac:dyDescent="0.3">
      <c r="A60" s="29" t="s">
        <v>49</v>
      </c>
      <c r="B60" s="241" t="s">
        <v>172</v>
      </c>
      <c r="C60" s="242"/>
    </row>
  </sheetData>
  <mergeCells count="2">
    <mergeCell ref="B3:C3"/>
    <mergeCell ref="B60:C60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showGridLines="0" workbookViewId="0">
      <selection activeCell="D6" sqref="D6"/>
    </sheetView>
  </sheetViews>
  <sheetFormatPr defaultRowHeight="15" x14ac:dyDescent="0.25"/>
  <cols>
    <col min="1" max="1" width="10.42578125" customWidth="1"/>
    <col min="2" max="2" width="18.42578125" customWidth="1"/>
    <col min="3" max="3" width="4.7109375" bestFit="1" customWidth="1"/>
    <col min="4" max="4" width="9.7109375" bestFit="1" customWidth="1"/>
    <col min="5" max="5" width="39.42578125" customWidth="1"/>
  </cols>
  <sheetData>
    <row r="1" spans="1:6" x14ac:dyDescent="0.25">
      <c r="A1" s="107" t="s">
        <v>342</v>
      </c>
      <c r="B1" s="23"/>
      <c r="C1" s="23"/>
      <c r="D1" s="108"/>
      <c r="E1" s="108"/>
      <c r="F1" s="108"/>
    </row>
    <row r="2" spans="1:6" ht="15.75" thickBot="1" x14ac:dyDescent="0.3">
      <c r="A2" s="107"/>
      <c r="B2" s="23"/>
      <c r="C2" s="23"/>
      <c r="D2" s="108"/>
      <c r="E2" s="108"/>
      <c r="F2" s="108"/>
    </row>
    <row r="3" spans="1:6" ht="15.75" thickBot="1" x14ac:dyDescent="0.3">
      <c r="A3" s="107" t="s">
        <v>228</v>
      </c>
      <c r="B3" s="109" t="s">
        <v>240</v>
      </c>
      <c r="C3" s="123" t="s">
        <v>214</v>
      </c>
      <c r="D3" s="110" t="s">
        <v>215</v>
      </c>
      <c r="E3" s="110" t="s">
        <v>216</v>
      </c>
      <c r="F3" s="110" t="s">
        <v>196</v>
      </c>
    </row>
    <row r="4" spans="1:6" x14ac:dyDescent="0.25">
      <c r="A4" s="124">
        <v>3</v>
      </c>
      <c r="B4" s="112" t="s">
        <v>229</v>
      </c>
      <c r="C4" s="113"/>
      <c r="D4" s="113" t="s">
        <v>217</v>
      </c>
      <c r="E4" s="111" t="s">
        <v>218</v>
      </c>
      <c r="F4" s="111" t="s">
        <v>10</v>
      </c>
    </row>
    <row r="5" spans="1:6" x14ac:dyDescent="0.25">
      <c r="A5" s="125">
        <v>13</v>
      </c>
      <c r="B5" s="115" t="s">
        <v>230</v>
      </c>
      <c r="C5" s="116" t="s">
        <v>219</v>
      </c>
      <c r="D5" s="116"/>
      <c r="E5" s="114" t="s">
        <v>220</v>
      </c>
      <c r="F5" s="114" t="s">
        <v>10</v>
      </c>
    </row>
    <row r="6" spans="1:6" x14ac:dyDescent="0.25">
      <c r="A6" s="125">
        <v>14</v>
      </c>
      <c r="B6" s="115" t="s">
        <v>231</v>
      </c>
      <c r="C6" s="116"/>
      <c r="D6" s="116" t="s">
        <v>221</v>
      </c>
      <c r="E6" s="114" t="s">
        <v>243</v>
      </c>
      <c r="F6" s="114" t="s">
        <v>7</v>
      </c>
    </row>
    <row r="7" spans="1:6" x14ac:dyDescent="0.25">
      <c r="A7" s="125">
        <v>24</v>
      </c>
      <c r="B7" s="115" t="s">
        <v>232</v>
      </c>
      <c r="C7" s="116" t="s">
        <v>222</v>
      </c>
      <c r="D7" s="116" t="s">
        <v>219</v>
      </c>
      <c r="E7" s="114" t="s">
        <v>218</v>
      </c>
      <c r="F7" s="114" t="s">
        <v>10</v>
      </c>
    </row>
    <row r="8" spans="1:6" x14ac:dyDescent="0.25">
      <c r="A8" s="125">
        <v>56</v>
      </c>
      <c r="B8" s="115" t="s">
        <v>233</v>
      </c>
      <c r="C8" s="116"/>
      <c r="D8" s="116" t="s">
        <v>223</v>
      </c>
      <c r="E8" s="114" t="s">
        <v>218</v>
      </c>
      <c r="F8" s="114" t="s">
        <v>10</v>
      </c>
    </row>
    <row r="9" spans="1:6" x14ac:dyDescent="0.25">
      <c r="A9" s="125">
        <v>61</v>
      </c>
      <c r="B9" s="115" t="s">
        <v>234</v>
      </c>
      <c r="C9" s="116" t="s">
        <v>224</v>
      </c>
      <c r="D9" s="117" t="s">
        <v>225</v>
      </c>
      <c r="E9" s="118" t="s">
        <v>226</v>
      </c>
      <c r="F9" s="118" t="s">
        <v>10</v>
      </c>
    </row>
    <row r="10" spans="1:6" x14ac:dyDescent="0.25">
      <c r="A10" s="125">
        <v>65</v>
      </c>
      <c r="B10" s="115" t="s">
        <v>473</v>
      </c>
      <c r="C10" s="116" t="s">
        <v>474</v>
      </c>
      <c r="D10" s="117" t="s">
        <v>217</v>
      </c>
      <c r="E10" s="118" t="s">
        <v>475</v>
      </c>
      <c r="F10" s="118" t="s">
        <v>10</v>
      </c>
    </row>
    <row r="11" spans="1:6" x14ac:dyDescent="0.25">
      <c r="A11" s="125">
        <v>66</v>
      </c>
      <c r="B11" s="115" t="s">
        <v>235</v>
      </c>
      <c r="C11" s="116" t="s">
        <v>219</v>
      </c>
      <c r="D11" s="117" t="s">
        <v>227</v>
      </c>
      <c r="E11" s="118" t="s">
        <v>242</v>
      </c>
      <c r="F11" s="118" t="s">
        <v>7</v>
      </c>
    </row>
    <row r="12" spans="1:6" x14ac:dyDescent="0.25">
      <c r="A12" s="125">
        <v>85</v>
      </c>
      <c r="B12" s="115" t="s">
        <v>236</v>
      </c>
      <c r="C12" s="116" t="s">
        <v>219</v>
      </c>
      <c r="D12" s="117"/>
      <c r="E12" s="118" t="s">
        <v>218</v>
      </c>
      <c r="F12" s="118" t="s">
        <v>10</v>
      </c>
    </row>
    <row r="13" spans="1:6" ht="15.75" thickBot="1" x14ac:dyDescent="0.3">
      <c r="A13" s="126">
        <v>116</v>
      </c>
      <c r="B13" s="119" t="s">
        <v>237</v>
      </c>
      <c r="C13" s="120"/>
      <c r="D13" s="121" t="s">
        <v>219</v>
      </c>
      <c r="E13" s="122" t="s">
        <v>218</v>
      </c>
      <c r="F13" s="122" t="s">
        <v>10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showGridLines="0" workbookViewId="0">
      <selection sqref="A1:H1048576"/>
    </sheetView>
  </sheetViews>
  <sheetFormatPr defaultRowHeight="15" x14ac:dyDescent="0.25"/>
  <cols>
    <col min="1" max="1" width="38.28515625" bestFit="1" customWidth="1"/>
    <col min="2" max="2" width="18.42578125" customWidth="1"/>
    <col min="3" max="3" width="17.42578125" customWidth="1"/>
    <col min="4" max="4" width="29.7109375" customWidth="1"/>
    <col min="5" max="7" width="18.42578125" customWidth="1"/>
    <col min="8" max="15" width="18.42578125" style="3" customWidth="1"/>
  </cols>
  <sheetData>
    <row r="1" spans="1:15" ht="15.75" thickBot="1" x14ac:dyDescent="0.3">
      <c r="A1" s="2" t="s">
        <v>360</v>
      </c>
      <c r="B1" s="3"/>
      <c r="C1" s="3"/>
      <c r="D1" s="3"/>
      <c r="E1" s="4"/>
      <c r="F1" s="3"/>
      <c r="G1" s="4"/>
    </row>
    <row r="2" spans="1:15" ht="15.75" thickBot="1" x14ac:dyDescent="0.3">
      <c r="A2" s="2"/>
      <c r="B2" s="254" t="s">
        <v>343</v>
      </c>
      <c r="C2" s="255"/>
      <c r="D2" s="255"/>
      <c r="E2" s="255"/>
      <c r="F2" s="255"/>
      <c r="G2" s="256"/>
      <c r="H2" s="254" t="s">
        <v>354</v>
      </c>
      <c r="I2" s="255"/>
      <c r="J2" s="255"/>
      <c r="K2" s="255"/>
      <c r="L2" s="255"/>
      <c r="M2" s="255"/>
      <c r="N2" s="255"/>
      <c r="O2" s="256"/>
    </row>
    <row r="3" spans="1:15" ht="15.75" thickBot="1" x14ac:dyDescent="0.3">
      <c r="A3" s="106" t="s">
        <v>213</v>
      </c>
      <c r="B3" s="101">
        <v>54</v>
      </c>
      <c r="C3" s="102">
        <v>59</v>
      </c>
      <c r="D3" s="103">
        <v>60</v>
      </c>
      <c r="E3" s="103">
        <v>119</v>
      </c>
      <c r="F3" s="103">
        <v>9</v>
      </c>
      <c r="G3" s="110">
        <v>82</v>
      </c>
      <c r="H3" s="171">
        <v>52</v>
      </c>
      <c r="I3" s="172">
        <v>69</v>
      </c>
      <c r="J3" s="172">
        <v>106</v>
      </c>
      <c r="K3" s="172">
        <v>107</v>
      </c>
      <c r="L3" s="172">
        <v>109</v>
      </c>
      <c r="M3" s="172">
        <v>111</v>
      </c>
      <c r="N3" s="172">
        <v>113</v>
      </c>
      <c r="O3" s="173">
        <v>117</v>
      </c>
    </row>
    <row r="4" spans="1:15" ht="15.75" thickBot="1" x14ac:dyDescent="0.3">
      <c r="A4" s="100" t="s">
        <v>212</v>
      </c>
      <c r="B4" s="104" t="s">
        <v>183</v>
      </c>
      <c r="C4" s="105" t="s">
        <v>184</v>
      </c>
      <c r="D4" s="105" t="s">
        <v>185</v>
      </c>
      <c r="E4" s="91" t="s">
        <v>188</v>
      </c>
      <c r="F4" s="91" t="s">
        <v>186</v>
      </c>
      <c r="G4" s="92" t="s">
        <v>187</v>
      </c>
      <c r="H4" s="90" t="s">
        <v>344</v>
      </c>
      <c r="I4" s="91" t="s">
        <v>345</v>
      </c>
      <c r="J4" s="91" t="s">
        <v>346</v>
      </c>
      <c r="K4" s="91" t="s">
        <v>347</v>
      </c>
      <c r="L4" s="91" t="s">
        <v>348</v>
      </c>
      <c r="M4" s="91" t="s">
        <v>349</v>
      </c>
      <c r="N4" s="91" t="s">
        <v>350</v>
      </c>
      <c r="O4" s="92" t="s">
        <v>351</v>
      </c>
    </row>
    <row r="5" spans="1:15" x14ac:dyDescent="0.25">
      <c r="A5" s="75" t="s">
        <v>174</v>
      </c>
      <c r="B5" s="76"/>
      <c r="C5" s="77"/>
      <c r="D5" s="77"/>
      <c r="E5" s="74"/>
      <c r="F5" s="74"/>
      <c r="G5" s="73"/>
      <c r="H5" s="174"/>
      <c r="I5" s="175"/>
      <c r="J5" s="175"/>
      <c r="K5" s="175"/>
      <c r="L5" s="175"/>
      <c r="M5" s="175"/>
      <c r="N5" s="175"/>
      <c r="O5" s="177"/>
    </row>
    <row r="6" spans="1:15" x14ac:dyDescent="0.25">
      <c r="A6" s="99" t="s">
        <v>175</v>
      </c>
      <c r="B6" s="80" t="s">
        <v>40</v>
      </c>
      <c r="C6" s="78" t="s">
        <v>34</v>
      </c>
      <c r="D6" s="78" t="s">
        <v>40</v>
      </c>
      <c r="E6" s="78" t="s">
        <v>34</v>
      </c>
      <c r="F6" s="78" t="s">
        <v>40</v>
      </c>
      <c r="G6" s="79" t="s">
        <v>34</v>
      </c>
      <c r="H6" s="80" t="s">
        <v>34</v>
      </c>
      <c r="I6" s="78" t="s">
        <v>40</v>
      </c>
      <c r="J6" s="176" t="s">
        <v>34</v>
      </c>
      <c r="K6" s="176" t="s">
        <v>40</v>
      </c>
      <c r="L6" s="176" t="s">
        <v>40</v>
      </c>
      <c r="M6" s="176" t="s">
        <v>40</v>
      </c>
      <c r="N6" s="176" t="s">
        <v>40</v>
      </c>
      <c r="O6" s="117" t="s">
        <v>40</v>
      </c>
    </row>
    <row r="7" spans="1:15" x14ac:dyDescent="0.25">
      <c r="A7" s="10" t="s">
        <v>176</v>
      </c>
      <c r="B7" s="80" t="s">
        <v>40</v>
      </c>
      <c r="C7" s="78" t="s">
        <v>34</v>
      </c>
      <c r="D7" s="78" t="s">
        <v>34</v>
      </c>
      <c r="E7" s="78" t="s">
        <v>34</v>
      </c>
      <c r="F7" s="78" t="s">
        <v>40</v>
      </c>
      <c r="G7" s="79" t="s">
        <v>40</v>
      </c>
      <c r="H7" s="80" t="s">
        <v>34</v>
      </c>
      <c r="I7" s="78" t="s">
        <v>40</v>
      </c>
      <c r="J7" s="176" t="s">
        <v>34</v>
      </c>
      <c r="K7" s="176" t="s">
        <v>34</v>
      </c>
      <c r="L7" s="176" t="s">
        <v>40</v>
      </c>
      <c r="M7" s="176" t="s">
        <v>40</v>
      </c>
      <c r="N7" s="176" t="s">
        <v>40</v>
      </c>
      <c r="O7" s="117" t="s">
        <v>34</v>
      </c>
    </row>
    <row r="8" spans="1:15" x14ac:dyDescent="0.25">
      <c r="A8" s="10" t="s">
        <v>177</v>
      </c>
      <c r="B8" s="80" t="s">
        <v>40</v>
      </c>
      <c r="C8" s="78" t="s">
        <v>40</v>
      </c>
      <c r="D8" s="78" t="s">
        <v>34</v>
      </c>
      <c r="E8" s="78" t="s">
        <v>34</v>
      </c>
      <c r="F8" s="78" t="s">
        <v>40</v>
      </c>
      <c r="G8" s="79" t="s">
        <v>40</v>
      </c>
      <c r="H8" s="80" t="s">
        <v>40</v>
      </c>
      <c r="I8" s="78" t="s">
        <v>40</v>
      </c>
      <c r="J8" s="176" t="s">
        <v>40</v>
      </c>
      <c r="K8" s="176" t="s">
        <v>40</v>
      </c>
      <c r="L8" s="176" t="s">
        <v>40</v>
      </c>
      <c r="M8" s="176" t="s">
        <v>34</v>
      </c>
      <c r="N8" s="176" t="s">
        <v>40</v>
      </c>
      <c r="O8" s="117" t="s">
        <v>40</v>
      </c>
    </row>
    <row r="9" spans="1:15" x14ac:dyDescent="0.25">
      <c r="A9" s="10" t="s">
        <v>178</v>
      </c>
      <c r="B9" s="80" t="s">
        <v>40</v>
      </c>
      <c r="C9" s="78" t="s">
        <v>40</v>
      </c>
      <c r="D9" s="78" t="s">
        <v>34</v>
      </c>
      <c r="E9" s="78" t="s">
        <v>40</v>
      </c>
      <c r="F9" s="78" t="s">
        <v>34</v>
      </c>
      <c r="G9" s="79" t="s">
        <v>40</v>
      </c>
      <c r="H9" s="80" t="s">
        <v>34</v>
      </c>
      <c r="I9" s="78" t="s">
        <v>40</v>
      </c>
      <c r="J9" s="176" t="s">
        <v>40</v>
      </c>
      <c r="K9" s="176" t="s">
        <v>40</v>
      </c>
      <c r="L9" s="176" t="s">
        <v>40</v>
      </c>
      <c r="M9" s="176" t="s">
        <v>34</v>
      </c>
      <c r="N9" s="176" t="s">
        <v>34</v>
      </c>
      <c r="O9" s="117" t="s">
        <v>34</v>
      </c>
    </row>
    <row r="10" spans="1:15" x14ac:dyDescent="0.25">
      <c r="A10" s="162" t="s">
        <v>282</v>
      </c>
      <c r="B10" s="80" t="s">
        <v>40</v>
      </c>
      <c r="C10" s="78" t="s">
        <v>40</v>
      </c>
      <c r="D10" s="78" t="s">
        <v>40</v>
      </c>
      <c r="E10" s="78" t="s">
        <v>40</v>
      </c>
      <c r="F10" s="78" t="s">
        <v>40</v>
      </c>
      <c r="G10" s="79" t="s">
        <v>40</v>
      </c>
      <c r="H10" s="80" t="s">
        <v>40</v>
      </c>
      <c r="I10" s="78" t="s">
        <v>40</v>
      </c>
      <c r="J10" s="176" t="s">
        <v>40</v>
      </c>
      <c r="K10" s="176" t="s">
        <v>40</v>
      </c>
      <c r="L10" s="176" t="s">
        <v>40</v>
      </c>
      <c r="M10" s="176" t="s">
        <v>40</v>
      </c>
      <c r="N10" s="176" t="s">
        <v>40</v>
      </c>
      <c r="O10" s="117" t="s">
        <v>40</v>
      </c>
    </row>
    <row r="11" spans="1:15" x14ac:dyDescent="0.25">
      <c r="A11" s="10" t="s">
        <v>179</v>
      </c>
      <c r="B11" s="80" t="s">
        <v>40</v>
      </c>
      <c r="C11" s="78" t="s">
        <v>34</v>
      </c>
      <c r="D11" s="78" t="s">
        <v>34</v>
      </c>
      <c r="E11" s="78" t="s">
        <v>40</v>
      </c>
      <c r="F11" s="78" t="s">
        <v>40</v>
      </c>
      <c r="G11" s="79" t="s">
        <v>40</v>
      </c>
      <c r="H11" s="80" t="s">
        <v>34</v>
      </c>
      <c r="I11" s="78" t="s">
        <v>34</v>
      </c>
      <c r="J11" s="176" t="s">
        <v>40</v>
      </c>
      <c r="K11" s="176" t="s">
        <v>40</v>
      </c>
      <c r="L11" s="176" t="s">
        <v>34</v>
      </c>
      <c r="M11" s="176" t="s">
        <v>40</v>
      </c>
      <c r="N11" s="176" t="s">
        <v>40</v>
      </c>
      <c r="O11" s="117" t="s">
        <v>40</v>
      </c>
    </row>
    <row r="12" spans="1:15" ht="36.75" x14ac:dyDescent="0.25">
      <c r="A12" s="10"/>
      <c r="B12" s="170" t="s">
        <v>121</v>
      </c>
      <c r="C12" s="81" t="s">
        <v>189</v>
      </c>
      <c r="D12" s="82" t="s">
        <v>190</v>
      </c>
      <c r="E12" s="83" t="s">
        <v>121</v>
      </c>
      <c r="F12" s="83" t="s">
        <v>121</v>
      </c>
      <c r="G12" s="169" t="s">
        <v>121</v>
      </c>
      <c r="H12" s="178" t="s">
        <v>352</v>
      </c>
      <c r="I12" s="179" t="s">
        <v>353</v>
      </c>
      <c r="J12" s="83" t="s">
        <v>121</v>
      </c>
      <c r="K12" s="83" t="s">
        <v>121</v>
      </c>
      <c r="L12" s="179" t="s">
        <v>353</v>
      </c>
      <c r="M12" s="83" t="s">
        <v>121</v>
      </c>
      <c r="N12" s="83" t="s">
        <v>121</v>
      </c>
      <c r="O12" s="169" t="s">
        <v>121</v>
      </c>
    </row>
    <row r="13" spans="1:15" x14ac:dyDescent="0.25">
      <c r="A13" s="10" t="s">
        <v>180</v>
      </c>
      <c r="B13" s="84" t="s">
        <v>34</v>
      </c>
      <c r="C13" s="69" t="s">
        <v>40</v>
      </c>
      <c r="D13" s="85" t="s">
        <v>34</v>
      </c>
      <c r="E13" s="85" t="s">
        <v>34</v>
      </c>
      <c r="F13" s="85" t="s">
        <v>34</v>
      </c>
      <c r="G13" s="86" t="s">
        <v>181</v>
      </c>
      <c r="H13" s="84" t="s">
        <v>40</v>
      </c>
      <c r="I13" s="85" t="s">
        <v>40</v>
      </c>
      <c r="J13" s="180" t="s">
        <v>34</v>
      </c>
      <c r="K13" s="180" t="s">
        <v>34</v>
      </c>
      <c r="L13" s="180" t="s">
        <v>34</v>
      </c>
      <c r="M13" s="180" t="s">
        <v>32</v>
      </c>
      <c r="N13" s="180" t="s">
        <v>34</v>
      </c>
      <c r="O13" s="181" t="s">
        <v>34</v>
      </c>
    </row>
    <row r="14" spans="1:15" ht="48.75" thickBot="1" x14ac:dyDescent="0.3">
      <c r="A14" s="10"/>
      <c r="B14" s="87" t="s">
        <v>191</v>
      </c>
      <c r="C14" s="70"/>
      <c r="D14" s="88" t="s">
        <v>192</v>
      </c>
      <c r="E14" s="88" t="s">
        <v>194</v>
      </c>
      <c r="F14" s="89" t="s">
        <v>193</v>
      </c>
      <c r="G14" s="133" t="s">
        <v>194</v>
      </c>
      <c r="H14" s="182" t="s">
        <v>121</v>
      </c>
      <c r="I14" s="131" t="s">
        <v>121</v>
      </c>
      <c r="J14" s="131" t="s">
        <v>355</v>
      </c>
      <c r="K14" s="88" t="s">
        <v>356</v>
      </c>
      <c r="L14" s="88" t="s">
        <v>357</v>
      </c>
      <c r="M14" s="131" t="s">
        <v>121</v>
      </c>
      <c r="N14" s="88" t="s">
        <v>358</v>
      </c>
      <c r="O14" s="183" t="s">
        <v>359</v>
      </c>
    </row>
    <row r="15" spans="1:15" ht="15.75" thickBot="1" x14ac:dyDescent="0.3">
      <c r="A15" s="68" t="s">
        <v>195</v>
      </c>
      <c r="B15" s="90">
        <v>48</v>
      </c>
      <c r="C15" s="91">
        <v>43</v>
      </c>
      <c r="D15" s="91">
        <v>51</v>
      </c>
      <c r="E15" s="91">
        <v>83</v>
      </c>
      <c r="F15" s="91" t="s">
        <v>249</v>
      </c>
      <c r="G15" s="92" t="s">
        <v>250</v>
      </c>
      <c r="H15" s="90">
        <v>221</v>
      </c>
      <c r="I15" s="91">
        <v>649</v>
      </c>
      <c r="J15" s="94">
        <v>39</v>
      </c>
      <c r="K15" s="94">
        <v>178</v>
      </c>
      <c r="L15" s="94">
        <v>269</v>
      </c>
      <c r="M15" s="94">
        <v>19</v>
      </c>
      <c r="N15" s="94">
        <v>505</v>
      </c>
      <c r="O15" s="184">
        <v>28</v>
      </c>
    </row>
    <row r="16" spans="1:15" ht="15.75" thickBot="1" x14ac:dyDescent="0.3">
      <c r="A16" s="93" t="s">
        <v>196</v>
      </c>
      <c r="B16" s="90" t="s">
        <v>10</v>
      </c>
      <c r="C16" s="91" t="s">
        <v>9</v>
      </c>
      <c r="D16" s="91" t="s">
        <v>10</v>
      </c>
      <c r="E16" s="91" t="s">
        <v>10</v>
      </c>
      <c r="F16" s="94" t="s">
        <v>197</v>
      </c>
      <c r="G16" s="92" t="s">
        <v>10</v>
      </c>
      <c r="H16" s="90" t="s">
        <v>10</v>
      </c>
      <c r="I16" s="91" t="s">
        <v>10</v>
      </c>
      <c r="J16" s="91" t="s">
        <v>10</v>
      </c>
      <c r="K16" s="91" t="s">
        <v>10</v>
      </c>
      <c r="L16" s="91" t="s">
        <v>10</v>
      </c>
      <c r="M16" s="91" t="s">
        <v>10</v>
      </c>
      <c r="N16" s="91" t="s">
        <v>10</v>
      </c>
      <c r="O16" s="92" t="s">
        <v>10</v>
      </c>
    </row>
    <row r="17" spans="1:15" x14ac:dyDescent="0.25">
      <c r="A17" s="95" t="s">
        <v>11</v>
      </c>
      <c r="B17" s="71"/>
      <c r="C17" s="71"/>
      <c r="D17" s="71"/>
      <c r="E17" s="71"/>
      <c r="F17" s="71"/>
      <c r="G17" s="72"/>
      <c r="H17" s="185"/>
      <c r="I17" s="186"/>
      <c r="J17" s="186"/>
      <c r="K17" s="186"/>
      <c r="L17" s="186"/>
      <c r="M17" s="186"/>
      <c r="N17" s="186"/>
      <c r="O17" s="187"/>
    </row>
    <row r="18" spans="1:15" x14ac:dyDescent="0.25">
      <c r="A18" s="10" t="s">
        <v>182</v>
      </c>
      <c r="B18" s="69">
        <v>0</v>
      </c>
      <c r="C18" s="69">
        <v>7</v>
      </c>
      <c r="D18" s="69" t="s">
        <v>198</v>
      </c>
      <c r="E18" s="69">
        <v>23</v>
      </c>
      <c r="F18" s="69">
        <v>1</v>
      </c>
      <c r="G18" s="128">
        <v>1</v>
      </c>
      <c r="H18" s="11">
        <v>19</v>
      </c>
      <c r="I18" s="69">
        <v>1</v>
      </c>
      <c r="J18" s="188" t="s">
        <v>365</v>
      </c>
      <c r="K18" s="188">
        <v>1</v>
      </c>
      <c r="L18" s="188" t="s">
        <v>370</v>
      </c>
      <c r="M18" s="188">
        <v>0</v>
      </c>
      <c r="N18" s="188">
        <v>1</v>
      </c>
      <c r="O18" s="9" t="s">
        <v>365</v>
      </c>
    </row>
    <row r="19" spans="1:15" x14ac:dyDescent="0.25">
      <c r="A19" s="10" t="s">
        <v>12</v>
      </c>
      <c r="B19" s="69" t="s">
        <v>199</v>
      </c>
      <c r="C19" s="69" t="s">
        <v>200</v>
      </c>
      <c r="D19" s="69" t="s">
        <v>201</v>
      </c>
      <c r="E19" s="69" t="s">
        <v>203</v>
      </c>
      <c r="F19" s="69" t="s">
        <v>202</v>
      </c>
      <c r="G19" s="128" t="s">
        <v>201</v>
      </c>
      <c r="H19" s="11" t="s">
        <v>361</v>
      </c>
      <c r="I19" s="69" t="s">
        <v>363</v>
      </c>
      <c r="J19" s="188" t="s">
        <v>366</v>
      </c>
      <c r="K19" s="188" t="s">
        <v>368</v>
      </c>
      <c r="L19" s="188" t="s">
        <v>363</v>
      </c>
      <c r="M19" s="188" t="s">
        <v>371</v>
      </c>
      <c r="N19" s="188" t="s">
        <v>372</v>
      </c>
      <c r="O19" s="9" t="s">
        <v>373</v>
      </c>
    </row>
    <row r="20" spans="1:15" ht="15.75" thickBot="1" x14ac:dyDescent="0.3">
      <c r="A20" s="10" t="s">
        <v>13</v>
      </c>
      <c r="B20" s="69" t="s">
        <v>204</v>
      </c>
      <c r="C20" s="69" t="s">
        <v>204</v>
      </c>
      <c r="D20" s="69" t="s">
        <v>20</v>
      </c>
      <c r="E20" s="70" t="s">
        <v>204</v>
      </c>
      <c r="F20" s="70" t="s">
        <v>20</v>
      </c>
      <c r="G20" s="129" t="s">
        <v>205</v>
      </c>
      <c r="H20" s="130" t="s">
        <v>362</v>
      </c>
      <c r="I20" s="70" t="s">
        <v>364</v>
      </c>
      <c r="J20" s="189" t="s">
        <v>367</v>
      </c>
      <c r="K20" s="189" t="s">
        <v>369</v>
      </c>
      <c r="L20" s="189" t="s">
        <v>362</v>
      </c>
      <c r="M20" s="189" t="s">
        <v>204</v>
      </c>
      <c r="N20" s="189" t="s">
        <v>205</v>
      </c>
      <c r="O20" s="22" t="s">
        <v>374</v>
      </c>
    </row>
    <row r="21" spans="1:15" ht="85.5" thickBot="1" x14ac:dyDescent="0.3">
      <c r="A21" s="96" t="s">
        <v>206</v>
      </c>
      <c r="B21" s="97" t="s">
        <v>207</v>
      </c>
      <c r="C21" s="97" t="s">
        <v>208</v>
      </c>
      <c r="D21" s="97" t="s">
        <v>207</v>
      </c>
      <c r="E21" s="89" t="s">
        <v>211</v>
      </c>
      <c r="F21" s="132" t="s">
        <v>209</v>
      </c>
      <c r="G21" s="133" t="s">
        <v>210</v>
      </c>
      <c r="H21" s="191" t="s">
        <v>387</v>
      </c>
      <c r="I21" s="134" t="s">
        <v>388</v>
      </c>
      <c r="J21" s="192" t="s">
        <v>207</v>
      </c>
      <c r="K21" s="193" t="s">
        <v>389</v>
      </c>
      <c r="L21" s="193" t="s">
        <v>390</v>
      </c>
      <c r="M21" s="194" t="s">
        <v>385</v>
      </c>
      <c r="N21" s="193" t="s">
        <v>386</v>
      </c>
      <c r="O21" s="195" t="s">
        <v>386</v>
      </c>
    </row>
    <row r="22" spans="1:15" ht="36.75" thickBot="1" x14ac:dyDescent="0.3">
      <c r="A22" s="98" t="s">
        <v>244</v>
      </c>
      <c r="B22" s="88" t="s">
        <v>245</v>
      </c>
      <c r="C22" s="131" t="s">
        <v>246</v>
      </c>
      <c r="D22" s="131" t="s">
        <v>248</v>
      </c>
      <c r="E22" s="134" t="s">
        <v>251</v>
      </c>
      <c r="F22" s="97" t="s">
        <v>40</v>
      </c>
      <c r="G22" s="135" t="s">
        <v>247</v>
      </c>
      <c r="H22" s="191" t="s">
        <v>40</v>
      </c>
      <c r="I22" s="134" t="s">
        <v>391</v>
      </c>
      <c r="J22" s="134" t="s">
        <v>248</v>
      </c>
      <c r="K22" s="134" t="s">
        <v>392</v>
      </c>
      <c r="L22" s="134" t="s">
        <v>393</v>
      </c>
      <c r="M22" s="134" t="s">
        <v>40</v>
      </c>
      <c r="N22" s="134" t="s">
        <v>394</v>
      </c>
      <c r="O22" s="135" t="s">
        <v>395</v>
      </c>
    </row>
    <row r="23" spans="1:15" ht="144.75" thickBot="1" x14ac:dyDescent="0.3">
      <c r="A23" s="98" t="s">
        <v>376</v>
      </c>
      <c r="B23" s="199" t="s">
        <v>397</v>
      </c>
      <c r="C23" s="199" t="s">
        <v>398</v>
      </c>
      <c r="D23" s="199" t="s">
        <v>399</v>
      </c>
      <c r="E23" s="200" t="s">
        <v>400</v>
      </c>
      <c r="F23" s="199" t="s">
        <v>396</v>
      </c>
      <c r="G23" s="201" t="s">
        <v>401</v>
      </c>
      <c r="H23" s="196" t="s">
        <v>377</v>
      </c>
      <c r="I23" s="197" t="s">
        <v>378</v>
      </c>
      <c r="J23" s="197" t="s">
        <v>379</v>
      </c>
      <c r="K23" s="197" t="s">
        <v>380</v>
      </c>
      <c r="L23" s="197" t="s">
        <v>381</v>
      </c>
      <c r="M23" s="197" t="s">
        <v>382</v>
      </c>
      <c r="N23" s="197" t="s">
        <v>383</v>
      </c>
      <c r="O23" s="198" t="s">
        <v>384</v>
      </c>
    </row>
    <row r="24" spans="1:15" x14ac:dyDescent="0.25">
      <c r="A24" s="167"/>
      <c r="H24" s="190"/>
      <c r="I24" s="190"/>
      <c r="J24" s="168"/>
    </row>
  </sheetData>
  <mergeCells count="2">
    <mergeCell ref="B2:G2"/>
    <mergeCell ref="H2:O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5</vt:i4>
      </vt:variant>
    </vt:vector>
  </HeadingPairs>
  <TitlesOfParts>
    <vt:vector size="5" baseType="lpstr">
      <vt:lpstr>Supplementary Table S1</vt:lpstr>
      <vt:lpstr>Supplementary Table S2</vt:lpstr>
      <vt:lpstr>Supplementary Table S3</vt:lpstr>
      <vt:lpstr>Supplementary Table S4</vt:lpstr>
      <vt:lpstr>Supplementary Table S5</vt:lpstr>
    </vt:vector>
  </TitlesOfParts>
  <Company>Erasmus MC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 Angus</dc:creator>
  <cp:lastModifiedBy>L. Angus</cp:lastModifiedBy>
  <dcterms:created xsi:type="dcterms:W3CDTF">2020-04-15T10:54:06Z</dcterms:created>
  <dcterms:modified xsi:type="dcterms:W3CDTF">2020-11-25T13:57:47Z</dcterms:modified>
</cp:coreProperties>
</file>