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226"/>
  <workbookPr showInkAnnotation="0" autoCompressPictures="0"/>
  <bookViews>
    <workbookView xWindow="6940" yWindow="1120" windowWidth="24760" windowHeight="15600" tabRatio="500"/>
  </bookViews>
  <sheets>
    <sheet name="Supplementary Table 1" sheetId="13" r:id="rId1"/>
    <sheet name="Supplementary Table 2" sheetId="1" r:id="rId2"/>
    <sheet name="Supplementary Table 3" sheetId="2" r:id="rId3"/>
    <sheet name="Supplementary Table 4" sheetId="3" r:id="rId4"/>
    <sheet name="Supplementary Table 5" sheetId="4" r:id="rId5"/>
    <sheet name="Supplementary Table 6" sheetId="5" r:id="rId6"/>
    <sheet name="Supplementary Table 7" sheetId="6" r:id="rId7"/>
    <sheet name="Supplementary Table 8" sheetId="7" r:id="rId8"/>
    <sheet name="Supplementary Table 9" sheetId="8" r:id="rId9"/>
    <sheet name="Supplementary Table 10" sheetId="9" r:id="rId10"/>
    <sheet name="Supplementary Table 11" sheetId="10" r:id="rId11"/>
    <sheet name="Supplementary Table 12" sheetId="11" r:id="rId12"/>
    <sheet name="Supplementary Table 13" sheetId="12" r:id="rId13"/>
  </sheets>
  <definedNames>
    <definedName name="_xlnm._FilterDatabase" localSheetId="1" hidden="1">'Supplementary Table 2'!$B$3:$M$93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T10" i="12" l="1"/>
  <c r="U10" i="12"/>
  <c r="Q10" i="12"/>
  <c r="R10" i="12"/>
  <c r="T9" i="12"/>
  <c r="U9" i="12"/>
  <c r="Q9" i="12"/>
  <c r="R9" i="12"/>
  <c r="T8" i="12"/>
  <c r="U8" i="12"/>
  <c r="Q8" i="12"/>
  <c r="R8" i="12"/>
  <c r="T7" i="12"/>
  <c r="U7" i="12"/>
  <c r="Q7" i="12"/>
  <c r="R7" i="12"/>
  <c r="T6" i="12"/>
  <c r="U6" i="12"/>
  <c r="Q6" i="12"/>
  <c r="R6" i="12"/>
  <c r="T5" i="12"/>
  <c r="U5" i="12"/>
  <c r="Q5" i="12"/>
  <c r="R5" i="12"/>
  <c r="T4" i="12"/>
  <c r="U4" i="12"/>
  <c r="Q4" i="12"/>
  <c r="R4" i="12"/>
  <c r="T3" i="12"/>
  <c r="U3" i="12"/>
  <c r="Q3" i="12"/>
  <c r="R3" i="12"/>
  <c r="G34" i="11"/>
  <c r="G33" i="11"/>
  <c r="G32" i="11"/>
  <c r="G31" i="11"/>
  <c r="G30" i="11"/>
  <c r="G29" i="11"/>
  <c r="G28" i="11"/>
  <c r="G27" i="11"/>
  <c r="G25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3" i="11"/>
  <c r="B4" i="7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</calcChain>
</file>

<file path=xl/sharedStrings.xml><?xml version="1.0" encoding="utf-8"?>
<sst xmlns="http://schemas.openxmlformats.org/spreadsheetml/2006/main" count="7027" uniqueCount="2863">
  <si>
    <t>Patient ID</t>
  </si>
  <si>
    <t>Breed</t>
  </si>
  <si>
    <t xml:space="preserve"> Histopathological diagnosis</t>
  </si>
  <si>
    <t>Clinical finding</t>
  </si>
  <si>
    <t>Anthracosis</t>
  </si>
  <si>
    <t>CCB050353</t>
  </si>
  <si>
    <t>Female</t>
  </si>
  <si>
    <t>Yes</t>
  </si>
  <si>
    <t>Adenocarcinoma-Papillary</t>
  </si>
  <si>
    <t>Right</t>
  </si>
  <si>
    <t>Cranial</t>
  </si>
  <si>
    <t>Tumor/Normal</t>
  </si>
  <si>
    <t>CCB030381</t>
  </si>
  <si>
    <t>Caudal</t>
  </si>
  <si>
    <t>OSU389339</t>
  </si>
  <si>
    <t>No</t>
  </si>
  <si>
    <t>CCB050227</t>
  </si>
  <si>
    <t>Left</t>
  </si>
  <si>
    <t>CCB050349</t>
  </si>
  <si>
    <t>Adenosquamous carcinoma</t>
  </si>
  <si>
    <t>CCB050356</t>
  </si>
  <si>
    <t>Adenocarcinoma</t>
  </si>
  <si>
    <t>CCB010105</t>
  </si>
  <si>
    <t>Male</t>
  </si>
  <si>
    <t>CCB010109</t>
  </si>
  <si>
    <t>OSU428073</t>
  </si>
  <si>
    <t>Cranial and middle</t>
  </si>
  <si>
    <t>CCB030382</t>
  </si>
  <si>
    <t>CCB050097</t>
  </si>
  <si>
    <t>Adenocarcinoma-Acinar</t>
  </si>
  <si>
    <t>Adenocarcinoma-Tubulopapillary</t>
  </si>
  <si>
    <t>CCB050346</t>
  </si>
  <si>
    <t>CCB010227</t>
  </si>
  <si>
    <t>CCB020251</t>
  </si>
  <si>
    <t>CCB050362</t>
  </si>
  <si>
    <t>OSU424354</t>
  </si>
  <si>
    <t>OSU452418</t>
  </si>
  <si>
    <t>OSU361939</t>
  </si>
  <si>
    <t>CCB020051</t>
  </si>
  <si>
    <t>CCB050354</t>
  </si>
  <si>
    <t>Pneumoconiosis</t>
  </si>
  <si>
    <t>CCB050342</t>
  </si>
  <si>
    <t xml:space="preserve">Caudal dorsal </t>
  </si>
  <si>
    <t>OSU421496</t>
  </si>
  <si>
    <t>OSU454408</t>
  </si>
  <si>
    <t>Middle</t>
  </si>
  <si>
    <t>CCB050363</t>
  </si>
  <si>
    <t>Boxer</t>
  </si>
  <si>
    <t>CCB030383</t>
  </si>
  <si>
    <t>OSU429271</t>
  </si>
  <si>
    <t>OSU381645</t>
  </si>
  <si>
    <t>CCB050081</t>
  </si>
  <si>
    <t>CCB050350</t>
  </si>
  <si>
    <t>CCB020293</t>
  </si>
  <si>
    <t>CCB010139</t>
  </si>
  <si>
    <t>OSU388285</t>
  </si>
  <si>
    <t xml:space="preserve">Caudal and  middle </t>
  </si>
  <si>
    <t>CCB070294</t>
  </si>
  <si>
    <t>CCB060156</t>
  </si>
  <si>
    <t>CCB010120</t>
  </si>
  <si>
    <t>CCB070169</t>
  </si>
  <si>
    <t>CCB020198</t>
  </si>
  <si>
    <t>CCB050243</t>
  </si>
  <si>
    <t>CCB070214</t>
  </si>
  <si>
    <t>CCB040385</t>
  </si>
  <si>
    <t>Adenocarcinoma-Mucinous papillary</t>
  </si>
  <si>
    <t>CCB060157</t>
  </si>
  <si>
    <t>CCB010381</t>
  </si>
  <si>
    <t>CCB070152</t>
  </si>
  <si>
    <t>Squamous cell carcinoma</t>
  </si>
  <si>
    <t>CLAC</t>
  </si>
  <si>
    <t>Pointer</t>
  </si>
  <si>
    <t>CCB040005</t>
  </si>
  <si>
    <t>CCB050348</t>
  </si>
  <si>
    <t>CCB050200</t>
  </si>
  <si>
    <t>OSULSCC1</t>
  </si>
  <si>
    <t>CCB010336</t>
  </si>
  <si>
    <t>CCB010131</t>
  </si>
  <si>
    <t>CCB060143</t>
  </si>
  <si>
    <t>Adenocarcinoma-Solid</t>
  </si>
  <si>
    <t>CCB020245</t>
  </si>
  <si>
    <t>CCB070296</t>
  </si>
  <si>
    <t>CCB040068</t>
  </si>
  <si>
    <t>CCB010262</t>
  </si>
  <si>
    <t>CCB050352</t>
  </si>
  <si>
    <t>CCB050181</t>
  </si>
  <si>
    <t>CCB070142</t>
  </si>
  <si>
    <t>CCB040011</t>
  </si>
  <si>
    <t>CCB070295</t>
  </si>
  <si>
    <t>CCB060056</t>
  </si>
  <si>
    <t>Papillon</t>
  </si>
  <si>
    <t>CCB010387</t>
  </si>
  <si>
    <t>female</t>
  </si>
  <si>
    <t>CCB040149</t>
  </si>
  <si>
    <t>CCB010379</t>
  </si>
  <si>
    <t>Keeshound</t>
  </si>
  <si>
    <t xml:space="preserve">Caudal and accessory </t>
  </si>
  <si>
    <t>CCB040245</t>
  </si>
  <si>
    <t>CCB070114</t>
  </si>
  <si>
    <t>CCB040231</t>
  </si>
  <si>
    <t>Poodle</t>
  </si>
  <si>
    <t>CCB060040</t>
  </si>
  <si>
    <t>BACA</t>
  </si>
  <si>
    <t>CCB010358</t>
  </si>
  <si>
    <t>Greyhound</t>
  </si>
  <si>
    <t>CCB050260</t>
  </si>
  <si>
    <t>Doberman Pinsher</t>
  </si>
  <si>
    <t>CCB050345</t>
  </si>
  <si>
    <t>OSU422557</t>
  </si>
  <si>
    <t>OSU419040</t>
  </si>
  <si>
    <t>CCB020203</t>
  </si>
  <si>
    <t>Cocker Spaniel</t>
  </si>
  <si>
    <t>Cough</t>
  </si>
  <si>
    <t>Cough after exercise</t>
  </si>
  <si>
    <t>Cough, respiratory ffort, no apetite</t>
  </si>
  <si>
    <t>Cough,shaking, anorexia</t>
  </si>
  <si>
    <t>Incidental</t>
  </si>
  <si>
    <t>Incidental, painful abdomen</t>
  </si>
  <si>
    <t>Cough, restless, panting</t>
  </si>
  <si>
    <t>Decreased energy level</t>
  </si>
  <si>
    <t>Lame</t>
  </si>
  <si>
    <t>Seizures</t>
  </si>
  <si>
    <t>Weight loss</t>
  </si>
  <si>
    <t>Wheezing, collapse after exercise</t>
  </si>
  <si>
    <t>Sample type</t>
  </si>
  <si>
    <t>OSUK9PADSQ</t>
  </si>
  <si>
    <t>Neutered/Spayed</t>
  </si>
  <si>
    <t>Sex</t>
  </si>
  <si>
    <t>ND</t>
  </si>
  <si>
    <t>Australian Shepherd</t>
  </si>
  <si>
    <t>Lung lobe affected</t>
  </si>
  <si>
    <t>Lethargy</t>
  </si>
  <si>
    <t>Cough, exercise intolerance</t>
  </si>
  <si>
    <t>Hemoptysis</t>
  </si>
  <si>
    <t>Dyspnea</t>
  </si>
  <si>
    <t>Lethary, pyrexia, cough</t>
  </si>
  <si>
    <t>Cough, dyspnea</t>
  </si>
  <si>
    <t>Wheezing, cough, dyspnea</t>
  </si>
  <si>
    <t>OSUK9PAPADShplangie</t>
  </si>
  <si>
    <t>OSUK9PAPADOscar</t>
  </si>
  <si>
    <t>OSUK9PAPADRex</t>
  </si>
  <si>
    <t>OSUK9PAPADIsabella</t>
  </si>
  <si>
    <t>German Shepherd</t>
  </si>
  <si>
    <t>Mixed Breed</t>
  </si>
  <si>
    <t>Weimaramer</t>
  </si>
  <si>
    <t>Bichon frise</t>
  </si>
  <si>
    <t>Schipperke</t>
  </si>
  <si>
    <t>Labrador Retriever</t>
  </si>
  <si>
    <t>Labrador Retriever mix</t>
  </si>
  <si>
    <t>Basset Hound</t>
  </si>
  <si>
    <t>Shih Tzu</t>
  </si>
  <si>
    <t>Bichon Frise</t>
  </si>
  <si>
    <t>Lhasa Apso</t>
  </si>
  <si>
    <t>Great Dane</t>
  </si>
  <si>
    <t>Dachshund</t>
  </si>
  <si>
    <t>Samoyed</t>
  </si>
  <si>
    <t>Welsh Corgi, Pembroke</t>
  </si>
  <si>
    <t>Pomeranian</t>
  </si>
  <si>
    <t>English Cocker Spaniel</t>
  </si>
  <si>
    <t>Flat-Coated Retriever</t>
  </si>
  <si>
    <t>American Bulldog</t>
  </si>
  <si>
    <t>Brittany Spaniel</t>
  </si>
  <si>
    <t>Boston Terrier</t>
  </si>
  <si>
    <t>CCB020070</t>
  </si>
  <si>
    <t>Treatment</t>
  </si>
  <si>
    <t>Left caudal lung lobectomy</t>
  </si>
  <si>
    <t xml:space="preserve">Caudal and middle </t>
  </si>
  <si>
    <t>Border Collie</t>
  </si>
  <si>
    <t xml:space="preserve">Right caudal and accessory lung lobectomies, vinorelbine #1 15mg/m^2 = 14mg IV </t>
  </si>
  <si>
    <t>Right caudal lung lobectomy</t>
  </si>
  <si>
    <t>Left cranial lung lobectomy</t>
  </si>
  <si>
    <t>Right middle lung lobectomy</t>
  </si>
  <si>
    <t>Right cranial lung lobectomy</t>
  </si>
  <si>
    <t>None</t>
  </si>
  <si>
    <t xml:space="preserve">Left lobectomy </t>
  </si>
  <si>
    <t>Removal of mass only</t>
  </si>
  <si>
    <t>Right cranial and middle lung lobectomy + carboplatin + vinblastine</t>
  </si>
  <si>
    <t>Right lung lobectomy - all right lung lobes</t>
  </si>
  <si>
    <t xml:space="preserve">Left caudal lung lobectomy; carboplatin at 10mg/kg </t>
  </si>
  <si>
    <t>Navelbine and lung lobectomy</t>
  </si>
  <si>
    <t>Scottish Terrier</t>
  </si>
  <si>
    <t>Left caudal lung lobectomy (partial debulking)+ vinblastine and carboplatin</t>
  </si>
  <si>
    <t>Right caudal lung lobectomy -euthansia 2 days postop</t>
  </si>
  <si>
    <t>Lung lobectomy</t>
  </si>
  <si>
    <t>CCB070006</t>
  </si>
  <si>
    <t>Right caudal and accessory lung lobectomies</t>
  </si>
  <si>
    <t>Right middle lung lobectomy, prednisone</t>
  </si>
  <si>
    <t>Golden Retriever</t>
  </si>
  <si>
    <t>Left craiNDl lung lobectomy</t>
  </si>
  <si>
    <t>Cytotoxic chemotherapy</t>
  </si>
  <si>
    <t>Left cranial and caudal lung lobectomies</t>
  </si>
  <si>
    <t>Left cranial and caudal lung lobectomies, gemcitabine, carboplatin</t>
  </si>
  <si>
    <t>Cranial and Caudal</t>
  </si>
  <si>
    <t>Vinorelbine</t>
  </si>
  <si>
    <t>Schnauzer (Miniature)</t>
  </si>
  <si>
    <t>Wheaten Terrier</t>
  </si>
  <si>
    <t>Rat Terrier</t>
  </si>
  <si>
    <t>Left crainal lung lobectomy, radiation</t>
  </si>
  <si>
    <t>OSU415281</t>
  </si>
  <si>
    <t>OSU431895</t>
  </si>
  <si>
    <t>Right cranial and caudal lung lobectomies</t>
  </si>
  <si>
    <t>CCB010196</t>
  </si>
  <si>
    <t>Vinorelbine and Right caudal lung lobectomy</t>
  </si>
  <si>
    <t>Collapse, thoracic pain</t>
  </si>
  <si>
    <t xml:space="preserve">West Highland White Terrier </t>
  </si>
  <si>
    <t>Left crainal lung lobectomy and mediastinal mass removal + 5 FU intracavity chemotherapy followed by carboplatin infusion</t>
  </si>
  <si>
    <t>Right middle lung lobectomy; vinorelbine: 15 mg/m^2, 14.4 mg intravenously</t>
  </si>
  <si>
    <t>Right caudal lung lobectomy + torceranib</t>
  </si>
  <si>
    <t>Right middle lung lobectomy + vinorelbine 8 treatments q. 2 wks</t>
  </si>
  <si>
    <t>OSU396622</t>
  </si>
  <si>
    <t>Norwegian Elkhound</t>
  </si>
  <si>
    <t>Lomustine, CCNU, iron dextron 100mg/ml, maropitant 10mg, packed red blood cells (2 units), omeprazole 20mg, famotidine 10mg/ml, amldipine 2.5mg tabs, benazepril 20mg tabs</t>
  </si>
  <si>
    <t>Right middle and caudal lung lobectomies</t>
  </si>
  <si>
    <t>Left caudal lung lobectomy +torceranib</t>
  </si>
  <si>
    <t>OSUK9PADSnickers</t>
  </si>
  <si>
    <t>OSUK9PADBarkley</t>
  </si>
  <si>
    <t>OSUK9PAPADRiley</t>
  </si>
  <si>
    <t>Cell line</t>
  </si>
  <si>
    <t>* Only tumor data</t>
  </si>
  <si>
    <t>Signalment and history</t>
  </si>
  <si>
    <t xml:space="preserve">                                                                      Histopathological and imaging findings</t>
  </si>
  <si>
    <t xml:space="preserve">Genetic analyses </t>
  </si>
  <si>
    <t>ND= no data</t>
  </si>
  <si>
    <t>Age at diagnosis (yr)</t>
  </si>
  <si>
    <t>Side lung affected</t>
  </si>
  <si>
    <t>Exome sequencing</t>
  </si>
  <si>
    <t>Amplicon sequencing</t>
  </si>
  <si>
    <t>Plasma droplet digital PCR (ERBB2-V659E)</t>
  </si>
  <si>
    <t>RNA Expression</t>
  </si>
  <si>
    <t>Number</t>
  </si>
  <si>
    <t>Riley</t>
  </si>
  <si>
    <t>Droplet digital PCR* (HER2-V659E)</t>
  </si>
  <si>
    <t>Sanger  sequencing* (HER2-V659E)</t>
  </si>
  <si>
    <t xml:space="preserve">Sanger sequencing (whole HER2)* </t>
  </si>
  <si>
    <t>Immunohistochemistry</t>
  </si>
  <si>
    <t>HER2</t>
  </si>
  <si>
    <t xml:space="preserve">Metrics </t>
  </si>
  <si>
    <t>Normal</t>
  </si>
  <si>
    <t>Tumor</t>
  </si>
  <si>
    <t>Total number of reads</t>
  </si>
  <si>
    <t>Average number of reads (range)</t>
  </si>
  <si>
    <t>214,838,933 (162,303,724-255,845,742)</t>
  </si>
  <si>
    <t>237,000,668 (217,580,754-245,842,622)</t>
  </si>
  <si>
    <t xml:space="preserve">% of PF reads </t>
  </si>
  <si>
    <t>Mean % of  PF reads aligned  (range)</t>
  </si>
  <si>
    <t>99.79% (99.78-99.80%)</t>
  </si>
  <si>
    <t>99.18% (96.68-99.815)</t>
  </si>
  <si>
    <t>Mean target coverage (range)</t>
  </si>
  <si>
    <t>263.5 (204.11-313.46)</t>
  </si>
  <si>
    <t>298.79 (274.02-311.19)</t>
  </si>
  <si>
    <t>% of bases at 40X</t>
  </si>
  <si>
    <t>98.54 (97.92-98.97%)</t>
  </si>
  <si>
    <t>98.66% (98.23-98.84%)</t>
  </si>
  <si>
    <t>Metrics obtained from picardtools</t>
  </si>
  <si>
    <t>PF = passing filter</t>
  </si>
  <si>
    <t>Gene symbol</t>
  </si>
  <si>
    <t>Transcript accession</t>
  </si>
  <si>
    <t>Nucleotide (genomic)</t>
  </si>
  <si>
    <t>rs ID (dbSNP151)</t>
  </si>
  <si>
    <t>Nucleotide (cDNA)</t>
  </si>
  <si>
    <t>Amino acid (protein)</t>
  </si>
  <si>
    <t xml:space="preserve">Mutation type </t>
  </si>
  <si>
    <t xml:space="preserve">% mutant reads </t>
  </si>
  <si>
    <t>ENSCAFG00000024198</t>
  </si>
  <si>
    <t>ENSCAFT00000048483.2</t>
  </si>
  <si>
    <t>chr1:103124016A&gt;G</t>
  </si>
  <si>
    <t>.</t>
  </si>
  <si>
    <t>c.547A&gt;G</t>
  </si>
  <si>
    <t>p.Asn183Asp</t>
  </si>
  <si>
    <t>Missense variant</t>
  </si>
  <si>
    <t>ENSCAFG00000031824</t>
  </si>
  <si>
    <t>ENSCAFT00000044443.1</t>
  </si>
  <si>
    <t>chr1:110344193G&gt;A</t>
  </si>
  <si>
    <t>c.746G&gt;A</t>
  </si>
  <si>
    <t>p.Arg249His</t>
  </si>
  <si>
    <t>ENSCAFG00000001785</t>
  </si>
  <si>
    <t>ENSCAFT00000002802.3</t>
  </si>
  <si>
    <t>chr10:31022318G&gt;A</t>
  </si>
  <si>
    <t>c.529G&gt;A</t>
  </si>
  <si>
    <t>p.Asp177Asn</t>
  </si>
  <si>
    <t>KCNK12</t>
  </si>
  <si>
    <t>ENSCAFT00000046978.1</t>
  </si>
  <si>
    <t>chr10:49671039G&gt;T</t>
  </si>
  <si>
    <t>c.349C&gt;A</t>
  </si>
  <si>
    <t>p.Pro117Thr</t>
  </si>
  <si>
    <t>KDR</t>
  </si>
  <si>
    <t>ENSCAFT00000003300.3</t>
  </si>
  <si>
    <t>chr13:47443084C&gt;T</t>
  </si>
  <si>
    <t>c.3846-1G&gt;A</t>
  </si>
  <si>
    <t>Splice acceptor variant</t>
  </si>
  <si>
    <t>TMPRSS11F</t>
  </si>
  <si>
    <t>ENSCAFT00000004486.3</t>
  </si>
  <si>
    <t>chr13:58569540G&gt;T</t>
  </si>
  <si>
    <t>c.128C&gt;A</t>
  </si>
  <si>
    <t>p.Thr43Asn</t>
  </si>
  <si>
    <t>HGF</t>
  </si>
  <si>
    <t>ENSCAFT00000010288.3</t>
  </si>
  <si>
    <t>chr18:21342802AC&gt;A</t>
  </si>
  <si>
    <t>c.1616+1delG</t>
  </si>
  <si>
    <t>Splice donor variant</t>
  </si>
  <si>
    <t>ENSCAFG00000024737</t>
  </si>
  <si>
    <t>ENSCAFT00000023283.3</t>
  </si>
  <si>
    <t>chr19:51478247A&gt;C</t>
  </si>
  <si>
    <t>c.1055T&gt;G</t>
  </si>
  <si>
    <t>p.Leu352Arg</t>
  </si>
  <si>
    <t>ENSCAFG00000030414</t>
  </si>
  <si>
    <t>ENSCAFT00000046090.1</t>
  </si>
  <si>
    <t>chr22:59203429G&gt;A</t>
  </si>
  <si>
    <t>c.728C&gt;T</t>
  </si>
  <si>
    <t>p.Thr243Ile</t>
  </si>
  <si>
    <t>ARPP21</t>
  </si>
  <si>
    <t>ENSCAFT00000007650.4</t>
  </si>
  <si>
    <t>chr23:5811527C&gt;A</t>
  </si>
  <si>
    <t>c.1354+8C&gt;A</t>
  </si>
  <si>
    <t>Splice region variant</t>
  </si>
  <si>
    <t>PRKG1</t>
  </si>
  <si>
    <t>ENSCAFT00000044295.2</t>
  </si>
  <si>
    <t>chr26:35767262C&gt;T</t>
  </si>
  <si>
    <t>c.812G&gt;A</t>
  </si>
  <si>
    <t>p.Arg271Gln</t>
  </si>
  <si>
    <t>ACTA2</t>
  </si>
  <si>
    <t>ENSCAFT00000024881.3</t>
  </si>
  <si>
    <t>chr26:38707206G&gt;A</t>
  </si>
  <si>
    <t>c.289C&gt;T</t>
  </si>
  <si>
    <t>p.Arg97Cys</t>
  </si>
  <si>
    <t>UNC13C</t>
  </si>
  <si>
    <t>ENSCAFT00000025186.3</t>
  </si>
  <si>
    <t>chr30:19556056A&gt;T</t>
  </si>
  <si>
    <t>c.607A&gt;T</t>
  </si>
  <si>
    <t>p.Met203Leu</t>
  </si>
  <si>
    <t>ISLR</t>
  </si>
  <si>
    <t>ENSCAFT00000028352.3</t>
  </si>
  <si>
    <t>chr30:37328596G&gt;A</t>
  </si>
  <si>
    <t>c.1447G&gt;A</t>
  </si>
  <si>
    <t>p.Val483Ile</t>
  </si>
  <si>
    <t>HLCS</t>
  </si>
  <si>
    <t>ENSCAFT00000015393.3</t>
  </si>
  <si>
    <t>chr31:31943202C&gt;T</t>
  </si>
  <si>
    <t>c.1682G&gt;A</t>
  </si>
  <si>
    <t>p.Ser561Asn</t>
  </si>
  <si>
    <t>ENSCAFG00000032143</t>
  </si>
  <si>
    <t>ENSCAFT00000046842.1</t>
  </si>
  <si>
    <t>chr33:5301141T&gt;A</t>
  </si>
  <si>
    <t>c.794T&gt;A</t>
  </si>
  <si>
    <t>p.Val265Asp</t>
  </si>
  <si>
    <t>PHLDB1</t>
  </si>
  <si>
    <t>ENSCAFT00000019942.4</t>
  </si>
  <si>
    <t>chr5:15101566G&gt;A</t>
  </si>
  <si>
    <t>c.3517C&gt;T</t>
  </si>
  <si>
    <t>p.Arg1173Trp</t>
  </si>
  <si>
    <t>IQCE</t>
  </si>
  <si>
    <t>ENSCAFT00000036666.3</t>
  </si>
  <si>
    <t>chr6:14540101C&gt;T</t>
  </si>
  <si>
    <t>c.217-3C&gt;T</t>
  </si>
  <si>
    <t>ENSCAFG00000016634</t>
  </si>
  <si>
    <t>ENSCAFT00000026354.3</t>
  </si>
  <si>
    <t>chr6:17505745C&gt;G</t>
  </si>
  <si>
    <t>c.583G&gt;C</t>
  </si>
  <si>
    <t>p.Asp195His</t>
  </si>
  <si>
    <t>USP33</t>
  </si>
  <si>
    <t>ENSCAFT00000032445.3</t>
  </si>
  <si>
    <t>chr6:69155680G&gt;T</t>
  </si>
  <si>
    <t>c.1509G&gt;T</t>
  </si>
  <si>
    <t>p.Glu503Asp</t>
  </si>
  <si>
    <t>MIS18BP1</t>
  </si>
  <si>
    <t>ENSCAFT00000022361.4</t>
  </si>
  <si>
    <t>chr8:22647430A&gt;C</t>
  </si>
  <si>
    <t>c.2037T&gt;G</t>
  </si>
  <si>
    <t>p.Cys679Trp</t>
  </si>
  <si>
    <t>ERBB2</t>
  </si>
  <si>
    <t>ENSCAFT00000025936.3</t>
  </si>
  <si>
    <t>chr9:22765127A&gt;T</t>
  </si>
  <si>
    <t>c.1976T&gt;A</t>
  </si>
  <si>
    <t>p.Val659Glu</t>
  </si>
  <si>
    <t>SLC43A2</t>
  </si>
  <si>
    <t>ENSCAFT00000030472.2</t>
  </si>
  <si>
    <t>chr9:45767181C&gt;A</t>
  </si>
  <si>
    <t>c.202G&gt;T</t>
  </si>
  <si>
    <t>p.Glu68*</t>
  </si>
  <si>
    <t>Stop-gained variant</t>
  </si>
  <si>
    <t>ENSCAFG00000019755</t>
  </si>
  <si>
    <t>ENSCAFT00000031414.3</t>
  </si>
  <si>
    <t>chr9:49689729T&gt;G</t>
  </si>
  <si>
    <t>c.374A&gt;C</t>
  </si>
  <si>
    <t>p.Tyr125Ser</t>
  </si>
  <si>
    <t>ACE2</t>
  </si>
  <si>
    <t>ENSCAFT00000019262.3</t>
  </si>
  <si>
    <t>chrX:11818516G&gt;T</t>
  </si>
  <si>
    <t>c.1034C&gt;A</t>
  </si>
  <si>
    <t>p.Pro345His</t>
  </si>
  <si>
    <t>TNMD</t>
  </si>
  <si>
    <t>ENSCAFT00000027750.3</t>
  </si>
  <si>
    <t>chrX:74474211T&gt;C</t>
  </si>
  <si>
    <t>c.622T&gt;C</t>
  </si>
  <si>
    <t>p.Phe208Leu</t>
  </si>
  <si>
    <t>SYNE1</t>
  </si>
  <si>
    <t>ENSCAFT00000000760.4</t>
  </si>
  <si>
    <t>chr1:42441824C&gt;G</t>
  </si>
  <si>
    <t>c.23289G&gt;C</t>
  </si>
  <si>
    <t>p.Leu7763Phe</t>
  </si>
  <si>
    <t>FREM1</t>
  </si>
  <si>
    <t>ENSCAFT00000002397.3</t>
  </si>
  <si>
    <t>chr11:35220245G&gt;C</t>
  </si>
  <si>
    <t>c.4600C&gt;G</t>
  </si>
  <si>
    <t>p.Leu1534Val</t>
  </si>
  <si>
    <t>COL14A1</t>
  </si>
  <si>
    <t>ENSCAFT00000001452.3</t>
  </si>
  <si>
    <t>chr13:19125873G&gt;A</t>
  </si>
  <si>
    <t>c.2302G&gt;A</t>
  </si>
  <si>
    <t>p.Val768Met</t>
  </si>
  <si>
    <t>MPP6</t>
  </si>
  <si>
    <t>ENSCAFT00000004508.3</t>
  </si>
  <si>
    <t>chr14:38182881A&gt;C</t>
  </si>
  <si>
    <t>c.1042A&gt;C</t>
  </si>
  <si>
    <t>p.Lys348Gln</t>
  </si>
  <si>
    <t>ZNF800</t>
  </si>
  <si>
    <t>ENSCAFT00000002714.3</t>
  </si>
  <si>
    <t>chr14:8880781C&gt;A</t>
  </si>
  <si>
    <t>c.158-7C&gt;A</t>
  </si>
  <si>
    <t>PABPC4</t>
  </si>
  <si>
    <t>ENSCAFT00000004949.4</t>
  </si>
  <si>
    <t>chr15:3292275C&gt;A</t>
  </si>
  <si>
    <t>c.407C&gt;A</t>
  </si>
  <si>
    <t>p.Ser136Tyr</t>
  </si>
  <si>
    <t>GIMAP8</t>
  </si>
  <si>
    <t>ENSCAFT00000007370.2</t>
  </si>
  <si>
    <t>chr16:14757724G&gt;C</t>
  </si>
  <si>
    <t>c.638G&gt;C</t>
  </si>
  <si>
    <t>p.Ser213Thr</t>
  </si>
  <si>
    <t>CSMD1</t>
  </si>
  <si>
    <t>ENSCAFT00000013889.4</t>
  </si>
  <si>
    <t>chr16:55503451C&gt;A</t>
  </si>
  <si>
    <t>c.1307G&gt;T</t>
  </si>
  <si>
    <t>p.Arg436Ile</t>
  </si>
  <si>
    <t>MFSD2B</t>
  </si>
  <si>
    <t>ENSCAFT00000006341.3</t>
  </si>
  <si>
    <t>chr17:18504848G&gt;A</t>
  </si>
  <si>
    <t>c.1249G&gt;A</t>
  </si>
  <si>
    <t>p.Ala417Thr</t>
  </si>
  <si>
    <t>PCLO</t>
  </si>
  <si>
    <t>ENSCAFT00000010157.3</t>
  </si>
  <si>
    <t>chr18:22512128C&gt;T</t>
  </si>
  <si>
    <t>c.9742G&gt;A</t>
  </si>
  <si>
    <t>p.Ala3248Thr</t>
  </si>
  <si>
    <t>OR4P4</t>
  </si>
  <si>
    <t>ENSCAFT00000012973.3</t>
  </si>
  <si>
    <t>chr18:40239473C&gt;A</t>
  </si>
  <si>
    <t>c.802G&gt;T</t>
  </si>
  <si>
    <t>p.Val268Leu</t>
  </si>
  <si>
    <t>SART1</t>
  </si>
  <si>
    <t>ENSCAFT00000020806.3</t>
  </si>
  <si>
    <t>chr18:51299884G&gt;A</t>
  </si>
  <si>
    <t>c.1741C&gt;T</t>
  </si>
  <si>
    <t>p.Arg581Trp</t>
  </si>
  <si>
    <t>CAPN1</t>
  </si>
  <si>
    <t>ENSCAFT00000021965.3</t>
  </si>
  <si>
    <t>chr18:52006009T&gt;TA</t>
  </si>
  <si>
    <t>c.942_943insT</t>
  </si>
  <si>
    <t>p.Asn315fs</t>
  </si>
  <si>
    <t>Frameshift variant</t>
  </si>
  <si>
    <t>MBD5</t>
  </si>
  <si>
    <t>ENSCAFT00000008917.3</t>
  </si>
  <si>
    <t>chr19:50235818G&gt;A</t>
  </si>
  <si>
    <t>c.4331G&gt;A</t>
  </si>
  <si>
    <t>p.Ser1444Asn</t>
  </si>
  <si>
    <t>PTAFR</t>
  </si>
  <si>
    <t>ENSCAFT00000018894.3</t>
  </si>
  <si>
    <t>chr2:72255041G&gt;A</t>
  </si>
  <si>
    <t>c.673G&gt;A</t>
  </si>
  <si>
    <t>p.Ala225Thr</t>
  </si>
  <si>
    <t>EEFSEC</t>
  </si>
  <si>
    <t>ENSCAFT00000006626.3</t>
  </si>
  <si>
    <t>chr20:2273718C&gt;T</t>
  </si>
  <si>
    <t>c.1073C&gt;T</t>
  </si>
  <si>
    <t>p.Ser358Phe</t>
  </si>
  <si>
    <t>FANCD2</t>
  </si>
  <si>
    <t>ENSCAFT00000008366.3</t>
  </si>
  <si>
    <t>chr20:8253085C&gt;T</t>
  </si>
  <si>
    <t>c.3274G&gt;A</t>
  </si>
  <si>
    <t>p.Glu1092Lys</t>
  </si>
  <si>
    <t>ENSCAFG00000005230</t>
  </si>
  <si>
    <t>ENSCAFT00000008452.3</t>
  </si>
  <si>
    <t>chr21:22004023G&gt;A</t>
  </si>
  <si>
    <t>c.1532G&gt;A</t>
  </si>
  <si>
    <t>p.Arg511Gln</t>
  </si>
  <si>
    <t>OR51G2</t>
  </si>
  <si>
    <t>ENSCAFT00000019954.3</t>
  </si>
  <si>
    <t>chr21:27360444C&gt;T</t>
  </si>
  <si>
    <t>c.883G&gt;A</t>
  </si>
  <si>
    <t>p.Val295Ile</t>
  </si>
  <si>
    <t>ENSCAFG00000006321</t>
  </si>
  <si>
    <t>ENSCAFT00000010223.3</t>
  </si>
  <si>
    <t>chr21:28981291G&gt;T</t>
  </si>
  <si>
    <t>c.852G&gt;T</t>
  </si>
  <si>
    <t>p.Leu284Phe</t>
  </si>
  <si>
    <t>MBNL2</t>
  </si>
  <si>
    <t>ENSCAFT00000008902.3</t>
  </si>
  <si>
    <t>chr22:47695351C&gt;A</t>
  </si>
  <si>
    <t>c.844C&gt;A</t>
  </si>
  <si>
    <t>p.Gln282Lys</t>
  </si>
  <si>
    <t>FBXO25</t>
  </si>
  <si>
    <t>ENSCAFT00000016193.2</t>
  </si>
  <si>
    <t>chr25:37451577C&gt;T</t>
  </si>
  <si>
    <t>c.235C&gt;T</t>
  </si>
  <si>
    <t>p.Gln79*</t>
  </si>
  <si>
    <t>ADAMTSL3</t>
  </si>
  <si>
    <t>ENSCAFT00000021096.3</t>
  </si>
  <si>
    <t>chr3:55577631G&gt;A</t>
  </si>
  <si>
    <t>c.1849G&gt;A</t>
  </si>
  <si>
    <t>p.Glu617Lys</t>
  </si>
  <si>
    <t>IRX4</t>
  </si>
  <si>
    <t>ENSCAFT00000016576.3</t>
  </si>
  <si>
    <t>chr34:10928900G&gt;C</t>
  </si>
  <si>
    <t>c.685G&gt;C</t>
  </si>
  <si>
    <t>p.Glu229Gln</t>
  </si>
  <si>
    <t>CNTN2</t>
  </si>
  <si>
    <t>ENSCAFT00000037921.2</t>
  </si>
  <si>
    <t>chr38:1585482G&gt;A</t>
  </si>
  <si>
    <t>c.1081G&gt;A</t>
  </si>
  <si>
    <t>p.Glu361Lys</t>
  </si>
  <si>
    <t>NIPBL</t>
  </si>
  <si>
    <t>ENSCAFT00000044310.2</t>
  </si>
  <si>
    <t>chr4:71598459T&gt;C</t>
  </si>
  <si>
    <t>c.6682A&gt;G</t>
  </si>
  <si>
    <t>p.Ile2228Val</t>
  </si>
  <si>
    <t>DNAH2</t>
  </si>
  <si>
    <t>ENSCAFT00000026606.3</t>
  </si>
  <si>
    <t>chr5:32634372C&gt;A</t>
  </si>
  <si>
    <t>c.2918C&gt;A</t>
  </si>
  <si>
    <t>p.Ser973Tyr</t>
  </si>
  <si>
    <t>MYH13</t>
  </si>
  <si>
    <t>ENSCAFT00000027662.3</t>
  </si>
  <si>
    <t>chr5:34638774G&gt;A</t>
  </si>
  <si>
    <t>c.2891C&gt;T</t>
  </si>
  <si>
    <t>p.Thr964Met</t>
  </si>
  <si>
    <t>ZSWIM7</t>
  </si>
  <si>
    <t>ENSCAFT00000028717.3</t>
  </si>
  <si>
    <t>chr5:39868255G&gt;C</t>
  </si>
  <si>
    <t>c.48G&gt;C</t>
  </si>
  <si>
    <t>p.Glu16Asp</t>
  </si>
  <si>
    <t>ENSCAFG00000014044</t>
  </si>
  <si>
    <t>ENSCAFT00000022201.3</t>
  </si>
  <si>
    <t>chr6:8811223G&gt;C</t>
  </si>
  <si>
    <t>c.7728C&gt;G</t>
  </si>
  <si>
    <t>p.Ser2576Arg</t>
  </si>
  <si>
    <t>MYBPH</t>
  </si>
  <si>
    <t>ENSCAFT00000016341.3</t>
  </si>
  <si>
    <t>chr7:41692G&gt;A</t>
  </si>
  <si>
    <t>c.1003G&gt;A</t>
  </si>
  <si>
    <t>p.Gly335Arg</t>
  </si>
  <si>
    <t>NLRP3</t>
  </si>
  <si>
    <t>ENSCAFT00000017002.3</t>
  </si>
  <si>
    <t>chr8:259283G&gt;T</t>
  </si>
  <si>
    <t>c.1687G&gt;T</t>
  </si>
  <si>
    <t>p.Glu563*</t>
  </si>
  <si>
    <t>CACNA1G</t>
  </si>
  <si>
    <t>ENSCAFT00000027129.5</t>
  </si>
  <si>
    <t>chr9:26518243G&gt;A</t>
  </si>
  <si>
    <t>c.3268G&gt;A</t>
  </si>
  <si>
    <t>p.Ala1090Thr</t>
  </si>
  <si>
    <t>ENTPD2</t>
  </si>
  <si>
    <t>ENSCAFT00000031028.1</t>
  </si>
  <si>
    <t>chr9:48590996G&gt;A</t>
  </si>
  <si>
    <t>c.133G&gt;A</t>
  </si>
  <si>
    <t>p.Asp45Asn</t>
  </si>
  <si>
    <t>SLITRK2</t>
  </si>
  <si>
    <t>ENSCAFT00000030252.3</t>
  </si>
  <si>
    <t>chrX:114581830T&gt;C</t>
  </si>
  <si>
    <t>c.761T&gt;C</t>
  </si>
  <si>
    <t>p.Val254Ala</t>
  </si>
  <si>
    <t>CITED1</t>
  </si>
  <si>
    <t>ENSCAFT00000027168.3</t>
  </si>
  <si>
    <t>chrX:56327283G&gt;T</t>
  </si>
  <si>
    <t>c.565C&gt;A</t>
  </si>
  <si>
    <t>p.Leu189Met</t>
  </si>
  <si>
    <t>DIAPH2</t>
  </si>
  <si>
    <t>ENSCAFT00000035655.2</t>
  </si>
  <si>
    <t>chrX:71042970A&gt;C</t>
  </si>
  <si>
    <t>c.3308A&gt;C</t>
  </si>
  <si>
    <t>p.Lys1103Thr</t>
  </si>
  <si>
    <t>ENSCAFG00000026536</t>
  </si>
  <si>
    <t>ENSCAFT00000001265.3</t>
  </si>
  <si>
    <t>chr1:54190681C&gt;T</t>
  </si>
  <si>
    <t>c.539G&gt;A</t>
  </si>
  <si>
    <t>p.Arg180His</t>
  </si>
  <si>
    <t>ENSCAFG00000001339</t>
  </si>
  <si>
    <t>ENSCAFT00000002078.3</t>
  </si>
  <si>
    <t>chr1:73521101C&gt;A</t>
  </si>
  <si>
    <t>c.66+4C&gt;A</t>
  </si>
  <si>
    <t>MICALL1</t>
  </si>
  <si>
    <t>ENSCAFT00000002244.4</t>
  </si>
  <si>
    <t>chr10:26728936C&gt;A</t>
  </si>
  <si>
    <t>c.926+1G&gt;T</t>
  </si>
  <si>
    <t>ENSCAFG00000005307</t>
  </si>
  <si>
    <t>ENSCAFT00000029311.2</t>
  </si>
  <si>
    <t>chr10:38390829C&gt;A</t>
  </si>
  <si>
    <t>c.263C&gt;A</t>
  </si>
  <si>
    <t>p.Ala88Asp</t>
  </si>
  <si>
    <t>ENSCAFG00000001853</t>
  </si>
  <si>
    <t>ENSCAFT00000002921.4</t>
  </si>
  <si>
    <t>chr12:11905302C&gt;A</t>
  </si>
  <si>
    <t>c.1825C&gt;A</t>
  </si>
  <si>
    <t>p.Pro609Thr</t>
  </si>
  <si>
    <t>CSMD3</t>
  </si>
  <si>
    <t>ENSCAFT00000001238.4</t>
  </si>
  <si>
    <t>chr13:12453036C&gt;A</t>
  </si>
  <si>
    <t>c.9200G&gt;T</t>
  </si>
  <si>
    <t>p.Arg3067Ile</t>
  </si>
  <si>
    <t>WDR35</t>
  </si>
  <si>
    <t>ENSCAFT00000006134.4</t>
  </si>
  <si>
    <t>chr17:15030766C&gt;A</t>
  </si>
  <si>
    <t>c.255G&gt;T</t>
  </si>
  <si>
    <t>p.Lys85Asn</t>
  </si>
  <si>
    <t>APOB</t>
  </si>
  <si>
    <t>ENSCAFT00000006266.2</t>
  </si>
  <si>
    <t>chr17:15888008G&gt;A</t>
  </si>
  <si>
    <t>c.4987C&gt;T</t>
  </si>
  <si>
    <t>p.Arg1663Cys</t>
  </si>
  <si>
    <t>MAML3</t>
  </si>
  <si>
    <t>ENSCAFT00000005950.3</t>
  </si>
  <si>
    <t>chr19:2891218T&gt;G</t>
  </si>
  <si>
    <t>c.108T&gt;G</t>
  </si>
  <si>
    <t>p.Phe36Leu</t>
  </si>
  <si>
    <t>ATP9A</t>
  </si>
  <si>
    <t>ENSCAFT00000018585.3</t>
  </si>
  <si>
    <t>chr24:37804580A&gt;G</t>
  </si>
  <si>
    <t>c.2732T&gt;C</t>
  </si>
  <si>
    <t>p.Leu911Pro</t>
  </si>
  <si>
    <t>SLC8B1</t>
  </si>
  <si>
    <t>ENSCAFT00000046446.2</t>
  </si>
  <si>
    <t>chr26:10679000C&gt;G</t>
  </si>
  <si>
    <t>c.568G&gt;C</t>
  </si>
  <si>
    <t>p.Ala190Pro</t>
  </si>
  <si>
    <t>LCOR</t>
  </si>
  <si>
    <t>ENSCAFT00000048723.1</t>
  </si>
  <si>
    <t>chr28:10333164A&gt;G</t>
  </si>
  <si>
    <t>c.1801A&gt;G</t>
  </si>
  <si>
    <t>p.Thr601Ala</t>
  </si>
  <si>
    <t>POLK</t>
  </si>
  <si>
    <t>ENSCAFT00000014935.3</t>
  </si>
  <si>
    <t>chr3:30811008C&gt;A</t>
  </si>
  <si>
    <t>c.1083+1G&gt;T</t>
  </si>
  <si>
    <t>PDE6B</t>
  </si>
  <si>
    <t>ENSCAFT00000026577.3</t>
  </si>
  <si>
    <t>chr3:91751745A&gt;C</t>
  </si>
  <si>
    <t>c.1786T&gt;G</t>
  </si>
  <si>
    <t>p.Cys596Gly</t>
  </si>
  <si>
    <t>ENSCAFG00000024680</t>
  </si>
  <si>
    <t>ENSCAFT00000038074.3</t>
  </si>
  <si>
    <t>chr30:31947438C&gt;G</t>
  </si>
  <si>
    <t>c.911C&gt;G</t>
  </si>
  <si>
    <t>p.Ser304Cys</t>
  </si>
  <si>
    <t>ZSCAN12</t>
  </si>
  <si>
    <t>ENSCAFT00000018931.3</t>
  </si>
  <si>
    <t>chr35:25530627C&gt;A</t>
  </si>
  <si>
    <t>c.421G&gt;T</t>
  </si>
  <si>
    <t>p.Val141Phe</t>
  </si>
  <si>
    <t>ERBB4</t>
  </si>
  <si>
    <t>ENSCAFT00000022535.3</t>
  </si>
  <si>
    <t>chr37:19041081C&gt;T</t>
  </si>
  <si>
    <t>c.3007-8G&gt;A</t>
  </si>
  <si>
    <t>ENSCAFG00000016100</t>
  </si>
  <si>
    <t>ENSCAFT00000048260.1</t>
  </si>
  <si>
    <t>chr4:34757216C&gt;T</t>
  </si>
  <si>
    <t>c.1082G&gt;A</t>
  </si>
  <si>
    <t>p.Gly361Asp</t>
  </si>
  <si>
    <t>CALB2</t>
  </si>
  <si>
    <t>ENSCAFT00000037364.2</t>
  </si>
  <si>
    <t>chr5:77189552C&gt;A</t>
  </si>
  <si>
    <t>c.56C&gt;A</t>
  </si>
  <si>
    <t>p.Ala19Asp</t>
  </si>
  <si>
    <t>RNPEP</t>
  </si>
  <si>
    <t>ENSCAFT00000016772.3</t>
  </si>
  <si>
    <t>chr7:970490A&gt;AG</t>
  </si>
  <si>
    <t>c.1239dupC</t>
  </si>
  <si>
    <t>p.Tyr414fs</t>
  </si>
  <si>
    <t>chr9:22765077T&gt;C</t>
  </si>
  <si>
    <t>c.2026A&gt;G</t>
  </si>
  <si>
    <t>p.Lys676Glu</t>
  </si>
  <si>
    <t>CALCOCO2</t>
  </si>
  <si>
    <t>ENSCAFT00000026722.3</t>
  </si>
  <si>
    <t>chr9:25058008C&gt;T</t>
  </si>
  <si>
    <t>c.154C&gt;T</t>
  </si>
  <si>
    <t>p.Arg52*</t>
  </si>
  <si>
    <t>UNC45B</t>
  </si>
  <si>
    <t>ENSCAFT00000029046.3</t>
  </si>
  <si>
    <t>chr9:38190461C&gt;G</t>
  </si>
  <si>
    <t>c.2653G&gt;C</t>
  </si>
  <si>
    <t>p.Val885Leu</t>
  </si>
  <si>
    <t>COL5A1</t>
  </si>
  <si>
    <t>ENSCAFT00000031582.4</t>
  </si>
  <si>
    <t>chr9:50832901G&gt;C</t>
  </si>
  <si>
    <t>c.4007G&gt;C</t>
  </si>
  <si>
    <t>p.Gly1336Ala</t>
  </si>
  <si>
    <t>CERCAM</t>
  </si>
  <si>
    <t>ENSCAFT00000031918.3</t>
  </si>
  <si>
    <t>chr9:55110594G&gt;A</t>
  </si>
  <si>
    <t>c.1717C&gt;T</t>
  </si>
  <si>
    <t>p.Arg573Cys</t>
  </si>
  <si>
    <t>AFF2</t>
  </si>
  <si>
    <t>ENSCAFT00000030321.3</t>
  </si>
  <si>
    <t>chrX:117131625C&gt;T</t>
  </si>
  <si>
    <t>c.2065C&gt;T</t>
  </si>
  <si>
    <t>p.Pro689Ser</t>
  </si>
  <si>
    <t>ARSH</t>
  </si>
  <si>
    <t>ENSCAFT00000017754.3</t>
  </si>
  <si>
    <t>chrX:1579713A&gt;G</t>
  </si>
  <si>
    <t>c.961A&gt;G</t>
  </si>
  <si>
    <t>p.Thr321Ala</t>
  </si>
  <si>
    <t>GLIPR1L2</t>
  </si>
  <si>
    <t>ENSCAFT00000048594.1</t>
  </si>
  <si>
    <t>chr10:15924621G&gt;T</t>
  </si>
  <si>
    <t>c.109G&gt;T</t>
  </si>
  <si>
    <t>p.Gly37Trp</t>
  </si>
  <si>
    <t>PNPLA1</t>
  </si>
  <si>
    <t>ENSCAFT00000002155.3</t>
  </si>
  <si>
    <t>chr12:5417391C&gt;T</t>
  </si>
  <si>
    <t>c.1448C&gt;T</t>
  </si>
  <si>
    <t>p.Pro483Leu</t>
  </si>
  <si>
    <t>POU3F2</t>
  </si>
  <si>
    <t>ENSCAFT00000043152.1</t>
  </si>
  <si>
    <t>chr12:57104161A&gt;C</t>
  </si>
  <si>
    <t>c.77A&gt;C</t>
  </si>
  <si>
    <t>p.Gln26Pro</t>
  </si>
  <si>
    <t>MDR1</t>
  </si>
  <si>
    <t>ENSCAFT00000002896.3</t>
  </si>
  <si>
    <t>chr14:13711741G&gt;T</t>
  </si>
  <si>
    <t>c.422C&gt;A</t>
  </si>
  <si>
    <t>p.Ala141Glu</t>
  </si>
  <si>
    <t>TLL1</t>
  </si>
  <si>
    <t>ENSCAFT00000014157.3</t>
  </si>
  <si>
    <t>chr15:61887057G&gt;T</t>
  </si>
  <si>
    <t>c.1337G&gt;T</t>
  </si>
  <si>
    <t>p.Trp446Leu</t>
  </si>
  <si>
    <t>CSMD2</t>
  </si>
  <si>
    <t>ENSCAFT00000005882.4</t>
  </si>
  <si>
    <t>chr15:8006138C&gt;T</t>
  </si>
  <si>
    <t>c.1756+8C&gt;T</t>
  </si>
  <si>
    <t>SGCZ</t>
  </si>
  <si>
    <t>ENSCAFT00000010944.3</t>
  </si>
  <si>
    <t>chr16:37644479A&gt;G</t>
  </si>
  <si>
    <t>c.277T&gt;C</t>
  </si>
  <si>
    <t>p.Tyr93His</t>
  </si>
  <si>
    <t>SLC7A2</t>
  </si>
  <si>
    <t>ENSCAFT00000011153.3</t>
  </si>
  <si>
    <t>chr16:40855325C&gt;T</t>
  </si>
  <si>
    <t>c.20C&gt;T</t>
  </si>
  <si>
    <t>p.Ala7Val</t>
  </si>
  <si>
    <t>AIM1L</t>
  </si>
  <si>
    <t>ENSCAFT00000019865.4</t>
  </si>
  <si>
    <t>chr2:73687064G&gt;A</t>
  </si>
  <si>
    <t>c.3371G&gt;A</t>
  </si>
  <si>
    <t>p.Gly1124Glu</t>
  </si>
  <si>
    <t>ENSCAFG00000005282</t>
  </si>
  <si>
    <t>ENSCAFT00000008518.3</t>
  </si>
  <si>
    <t>chr22:36070777G&gt;A</t>
  </si>
  <si>
    <t>c.1185G&gt;A</t>
  </si>
  <si>
    <t>p.Ser395Ser</t>
  </si>
  <si>
    <t>MYO16</t>
  </si>
  <si>
    <t>ENSCAFT00000009790.3</t>
  </si>
  <si>
    <t>chr22:57655454G&gt;T</t>
  </si>
  <si>
    <t>c.3277G&gt;T</t>
  </si>
  <si>
    <t>p.Val1093Leu</t>
  </si>
  <si>
    <t>ENSCAFG00000018047</t>
  </si>
  <si>
    <t>ENSCAFT00000028683.4</t>
  </si>
  <si>
    <t>chr30:38467600C&gt;T</t>
  </si>
  <si>
    <t>c.2318C&gt;T</t>
  </si>
  <si>
    <t>p.Thr773Met</t>
  </si>
  <si>
    <t>NRSN1</t>
  </si>
  <si>
    <t>ENSCAFT00000048012.1</t>
  </si>
  <si>
    <t>chr35:22235946G&gt;A</t>
  </si>
  <si>
    <t>c.298G&gt;A</t>
  </si>
  <si>
    <t>p.Asp100Asn</t>
  </si>
  <si>
    <t>CFLAR</t>
  </si>
  <si>
    <t>ENSCAFT00000019278.2</t>
  </si>
  <si>
    <t>chr37:10304878TG&gt;T</t>
  </si>
  <si>
    <t>c.1021delG</t>
  </si>
  <si>
    <t>p.Asp341fs</t>
  </si>
  <si>
    <t>chr37:10304880G&gt;T</t>
  </si>
  <si>
    <t>c.1021G&gt;T</t>
  </si>
  <si>
    <t>p.Asp341Tyr</t>
  </si>
  <si>
    <t>NBEAL1</t>
  </si>
  <si>
    <t>ENSCAFT00000020215.4</t>
  </si>
  <si>
    <t>chr37:11989639C&gt;A</t>
  </si>
  <si>
    <t>c.4376C&gt;A</t>
  </si>
  <si>
    <t>p.Ser1459Tyr</t>
  </si>
  <si>
    <t>SUSD4</t>
  </si>
  <si>
    <t>ENSCAFT00000018068.3</t>
  </si>
  <si>
    <t>chr38:23671827G&gt;A</t>
  </si>
  <si>
    <t>c.218G&gt;A</t>
  </si>
  <si>
    <t>p.Arg73His</t>
  </si>
  <si>
    <t>PER1</t>
  </si>
  <si>
    <t>ENSCAFT00000026906.4</t>
  </si>
  <si>
    <t>chr5:32962533C&gt;T</t>
  </si>
  <si>
    <t>c.2062G&gt;A</t>
  </si>
  <si>
    <t>p.Glu688Lys</t>
  </si>
  <si>
    <t>FBXL18</t>
  </si>
  <si>
    <t>ENSCAFT00000025425.3</t>
  </si>
  <si>
    <t>chr6:12448719G&gt;A</t>
  </si>
  <si>
    <t>c.1096G&gt;A</t>
  </si>
  <si>
    <t>p.Glu366Lys</t>
  </si>
  <si>
    <t>CACNA1E</t>
  </si>
  <si>
    <t>ENSCAFT00000020724.5</t>
  </si>
  <si>
    <t>chr7:15200535C&gt;T</t>
  </si>
  <si>
    <t>c.3218C&gt;T</t>
  </si>
  <si>
    <t>p.Thr1073Met</t>
  </si>
  <si>
    <t>KIF21B</t>
  </si>
  <si>
    <t>ENSCAFT00000017574.3</t>
  </si>
  <si>
    <t>chr7:2206062G&gt;T</t>
  </si>
  <si>
    <t>c.1467-4G&gt;T</t>
  </si>
  <si>
    <t>MBD1</t>
  </si>
  <si>
    <t>ENSCAFT00000030047.3</t>
  </si>
  <si>
    <t>chr7:78605634G&gt;C</t>
  </si>
  <si>
    <t>c.1684G&gt;C</t>
  </si>
  <si>
    <t>p.Val562Leu</t>
  </si>
  <si>
    <t>KCNK10</t>
  </si>
  <si>
    <t>ENSCAFT00000043710.2</t>
  </si>
  <si>
    <t>chr8:59487970C&gt;T</t>
  </si>
  <si>
    <t>c.940G&gt;A</t>
  </si>
  <si>
    <t>p.Val314Ile</t>
  </si>
  <si>
    <t>KIF26A</t>
  </si>
  <si>
    <t>ENSCAFT00000029108.4</t>
  </si>
  <si>
    <t>chr8:71824126G&gt;A</t>
  </si>
  <si>
    <t>c.4085G&gt;A</t>
  </si>
  <si>
    <t>p.Arg1362Gln</t>
  </si>
  <si>
    <t>TSEN34</t>
  </si>
  <si>
    <t>ENSCAFT00000004233.3</t>
  </si>
  <si>
    <t>chr1:103021904C&gt;A</t>
  </si>
  <si>
    <t>c.864G&gt;T</t>
  </si>
  <si>
    <t>p.Lys288Asn</t>
  </si>
  <si>
    <t>ENSCAFG00000002834</t>
  </si>
  <si>
    <t>ENSCAFT00000004536.3</t>
  </si>
  <si>
    <t>chr1:105568333G&gt;A</t>
  </si>
  <si>
    <t>c.473G&gt;A</t>
  </si>
  <si>
    <t>p.Arg158His</t>
  </si>
  <si>
    <t>PPM1N</t>
  </si>
  <si>
    <t>ENSCAFT00000007128.3</t>
  </si>
  <si>
    <t>chr1:110068586G&gt;C</t>
  </si>
  <si>
    <t>c.1140-6C&gt;G</t>
  </si>
  <si>
    <t>CLPTM1</t>
  </si>
  <si>
    <t>ENSCAFT00000007423.3</t>
  </si>
  <si>
    <t>chr1:110493865AG&gt;A</t>
  </si>
  <si>
    <t>c.73-6delC</t>
  </si>
  <si>
    <t>CCDC97</t>
  </si>
  <si>
    <t>ENSCAFT00000008063.4</t>
  </si>
  <si>
    <t>chr1:112653365G&gt;T</t>
  </si>
  <si>
    <t>c.712C&gt;A</t>
  </si>
  <si>
    <t>p.Gln238Lys</t>
  </si>
  <si>
    <t>PAK4</t>
  </si>
  <si>
    <t>ENSCAFT00000009039.4</t>
  </si>
  <si>
    <t>chr1:114014367G&gt;A</t>
  </si>
  <si>
    <t>c.860C&gt;T</t>
  </si>
  <si>
    <t>p.Pro287Leu</t>
  </si>
  <si>
    <t>ZFP82</t>
  </si>
  <si>
    <t>ENSCAFT00000045420.1</t>
  </si>
  <si>
    <t>chr1:116038973A&gt;T</t>
  </si>
  <si>
    <t>c.332T&gt;A</t>
  </si>
  <si>
    <t>p.Leu111*</t>
  </si>
  <si>
    <t>URI1</t>
  </si>
  <si>
    <t>ENSCAFT00000012164.4</t>
  </si>
  <si>
    <t>chr1:121611868G&gt;C</t>
  </si>
  <si>
    <t>c.28C&gt;G</t>
  </si>
  <si>
    <t>p.Leu10Val</t>
  </si>
  <si>
    <t>BCLAF1</t>
  </si>
  <si>
    <t>ENSCAFT00000000383.4</t>
  </si>
  <si>
    <t>chr1:28873817G&gt;C</t>
  </si>
  <si>
    <t>c.38C&gt;G</t>
  </si>
  <si>
    <t>p.Ser13*</t>
  </si>
  <si>
    <t>SERAC1</t>
  </si>
  <si>
    <t>ENSCAFT00000000999.3</t>
  </si>
  <si>
    <t>chr1:47609753C&gt;A</t>
  </si>
  <si>
    <t>c.1117G&gt;T</t>
  </si>
  <si>
    <t>p.Glu373*</t>
  </si>
  <si>
    <t>LAMA2</t>
  </si>
  <si>
    <t>ENSCAFT00000001697.4</t>
  </si>
  <si>
    <t>chr1:67645594G&gt;T</t>
  </si>
  <si>
    <t>c.141G&gt;T</t>
  </si>
  <si>
    <t>p.Arg47Ser</t>
  </si>
  <si>
    <t>CD274</t>
  </si>
  <si>
    <t>ENSCAFT00000003346.3</t>
  </si>
  <si>
    <t>chr1:93590856G&gt;C</t>
  </si>
  <si>
    <t>c.314G&gt;C</t>
  </si>
  <si>
    <t>p.Arg105Thr</t>
  </si>
  <si>
    <t>ERMP1</t>
  </si>
  <si>
    <t>ENSCAFT00000003361.3</t>
  </si>
  <si>
    <t>chr1:93880291C&gt;T</t>
  </si>
  <si>
    <t>c.628G&gt;A</t>
  </si>
  <si>
    <t>p.Asp210Asn</t>
  </si>
  <si>
    <t>PTPRB</t>
  </si>
  <si>
    <t>ENSCAFT00000000719.4</t>
  </si>
  <si>
    <t>chr10:12302391G&gt;A</t>
  </si>
  <si>
    <t>c.4715-7C&gt;T</t>
  </si>
  <si>
    <t>ZFC3H1</t>
  </si>
  <si>
    <t>ENSCAFT00000000728.4</t>
  </si>
  <si>
    <t>chr10:13201668C&gt;G</t>
  </si>
  <si>
    <t>c.1061G&gt;C</t>
  </si>
  <si>
    <t>p.Arg354Thr</t>
  </si>
  <si>
    <t>TBC1D15</t>
  </si>
  <si>
    <t>ENSCAFT00000000735.3</t>
  </si>
  <si>
    <t>chr10:13382797C&gt;G</t>
  </si>
  <si>
    <t>c.206C&gt;G</t>
  </si>
  <si>
    <t>p.Ser69Cys</t>
  </si>
  <si>
    <t>TTLL12</t>
  </si>
  <si>
    <t>ENSCAFT00000001412.3</t>
  </si>
  <si>
    <t>chr10:22383057G&gt;C</t>
  </si>
  <si>
    <t>c.1699G&gt;C</t>
  </si>
  <si>
    <t>p.Asp567His</t>
  </si>
  <si>
    <t>CHADL</t>
  </si>
  <si>
    <t>ENSCAFT00000001705.3</t>
  </si>
  <si>
    <t>chr10:23998212C&gt;A</t>
  </si>
  <si>
    <t>c.2195C&gt;A</t>
  </si>
  <si>
    <t>p.Ser732Tyr</t>
  </si>
  <si>
    <t>SEPT10</t>
  </si>
  <si>
    <t>ENSCAFT00000047214.1</t>
  </si>
  <si>
    <t>chr10:34297349C&gt;T</t>
  </si>
  <si>
    <t>c.991C&gt;T</t>
  </si>
  <si>
    <t>p.Gln331*</t>
  </si>
  <si>
    <t>SLC16A7</t>
  </si>
  <si>
    <t>ENSCAFT00000000487.3</t>
  </si>
  <si>
    <t>chr10:3491155G&gt;C</t>
  </si>
  <si>
    <t>c.678G&gt;C</t>
  </si>
  <si>
    <t>p.Lys226Asn</t>
  </si>
  <si>
    <t>EPCAM</t>
  </si>
  <si>
    <t>ENSCAFT00000004180.3</t>
  </si>
  <si>
    <t>chr10:49493762C&gt;G</t>
  </si>
  <si>
    <t>c.731C&gt;G</t>
  </si>
  <si>
    <t>p.Pro244Arg</t>
  </si>
  <si>
    <t>FOXN2</t>
  </si>
  <si>
    <t>ENSCAFT00000046196.1</t>
  </si>
  <si>
    <t>chr10:50260429C&gt;G</t>
  </si>
  <si>
    <t>c.476C&gt;G</t>
  </si>
  <si>
    <t>p.Ser159Cys</t>
  </si>
  <si>
    <t>SPTBN1</t>
  </si>
  <si>
    <t>ENSCAFT00000004367.4</t>
  </si>
  <si>
    <t>chr10:55558060C&gt;T</t>
  </si>
  <si>
    <t>c.6301C&gt;T</t>
  </si>
  <si>
    <t>p.Pro2101Ser</t>
  </si>
  <si>
    <t>TEX43</t>
  </si>
  <si>
    <t>ENSCAFT00000000911.2</t>
  </si>
  <si>
    <t>chr11:15908369G&gt;C</t>
  </si>
  <si>
    <t>c.300G&gt;C</t>
  </si>
  <si>
    <t>p.Leu100Phe</t>
  </si>
  <si>
    <t>SPAG8</t>
  </si>
  <si>
    <t>ENSCAFT00000044181.2</t>
  </si>
  <si>
    <t>chr11:52340730C&gt;T</t>
  </si>
  <si>
    <t>c.691G&gt;A</t>
  </si>
  <si>
    <t>p.Glu231Lys</t>
  </si>
  <si>
    <t>DDX39B</t>
  </si>
  <si>
    <t>ENSCAFT00000036511.2</t>
  </si>
  <si>
    <t>chr12:1042882G&gt;A</t>
  </si>
  <si>
    <t>c.113C&gt;T</t>
  </si>
  <si>
    <t>p.Ser38Phe</t>
  </si>
  <si>
    <t>TAP1</t>
  </si>
  <si>
    <t>ENSCAFT00000001306.3</t>
  </si>
  <si>
    <t>chr12:2431980C&gt;A</t>
  </si>
  <si>
    <t>c.89G&gt;T</t>
  </si>
  <si>
    <t>p.Arg30Met</t>
  </si>
  <si>
    <t>chr12:2431981T&gt;A</t>
  </si>
  <si>
    <t>c.88A&gt;T</t>
  </si>
  <si>
    <t>p.Arg30Trp</t>
  </si>
  <si>
    <t>COL19A1</t>
  </si>
  <si>
    <t>ENSCAFT00000004046.4</t>
  </si>
  <si>
    <t>chr12:32509880G&gt;C</t>
  </si>
  <si>
    <t>c.915G&gt;C</t>
  </si>
  <si>
    <t>p.Gln305His</t>
  </si>
  <si>
    <t>NRM</t>
  </si>
  <si>
    <t>ENSCAFT00000000694.5</t>
  </si>
  <si>
    <t>chr12:482875C&gt;A</t>
  </si>
  <si>
    <t>c.2296G&gt;T</t>
  </si>
  <si>
    <t>p.Asp766Tyr</t>
  </si>
  <si>
    <t>chr12:482885G&gt;C</t>
  </si>
  <si>
    <t>c.2286C&gt;G</t>
  </si>
  <si>
    <t>p.Asp762Glu</t>
  </si>
  <si>
    <t>MDN1</t>
  </si>
  <si>
    <t>ENSCAFT00000048198.2</t>
  </si>
  <si>
    <t>chr12:48983311A&gt;G</t>
  </si>
  <si>
    <t>c.1892T&gt;C</t>
  </si>
  <si>
    <t>p.Val631Ala</t>
  </si>
  <si>
    <t>SLC45A4</t>
  </si>
  <si>
    <t>ENSCAFT00000001916.3</t>
  </si>
  <si>
    <t>chr13:35744576G&gt;A</t>
  </si>
  <si>
    <t>c.61C&gt;T</t>
  </si>
  <si>
    <t>p.Gln21*</t>
  </si>
  <si>
    <t>CPSF1</t>
  </si>
  <si>
    <t>ENSCAFT00000002514.3</t>
  </si>
  <si>
    <t>chr13:37818701C&gt;T</t>
  </si>
  <si>
    <t>c.3484G&gt;A</t>
  </si>
  <si>
    <t>p.Asp1162Asn</t>
  </si>
  <si>
    <t>KIT</t>
  </si>
  <si>
    <t>ENSCAFT00000049830.2</t>
  </si>
  <si>
    <t>chr13:47179167G&gt;C</t>
  </si>
  <si>
    <t>c.1929G&gt;C</t>
  </si>
  <si>
    <t>p.Leu643Phe</t>
  </si>
  <si>
    <t>ZFPM2</t>
  </si>
  <si>
    <t>ENSCAFT00000001049.4</t>
  </si>
  <si>
    <t>chr13:6435763T&gt;A</t>
  </si>
  <si>
    <t>c.181T&gt;A</t>
  </si>
  <si>
    <t>p.Cys61Ser</t>
  </si>
  <si>
    <t>FAM126A</t>
  </si>
  <si>
    <t>ENSCAFT00000004353.3</t>
  </si>
  <si>
    <t>chr14:36657833C&gt;T</t>
  </si>
  <si>
    <t>c.160G&gt;A</t>
  </si>
  <si>
    <t>p.Glu54Lys</t>
  </si>
  <si>
    <t>GPNMB</t>
  </si>
  <si>
    <t>ENSCAFT00000004389.2</t>
  </si>
  <si>
    <t>chr14:36933881G&gt;A</t>
  </si>
  <si>
    <t>c.682G&gt;A</t>
  </si>
  <si>
    <t>p.Val228Met</t>
  </si>
  <si>
    <t>ENSCAFG00000002897</t>
  </si>
  <si>
    <t>ENSCAFT00000004632.3</t>
  </si>
  <si>
    <t>chr14:39514372G&gt;C</t>
  </si>
  <si>
    <t>c.167+5G&gt;C</t>
  </si>
  <si>
    <t>ANLN</t>
  </si>
  <si>
    <t>ENSCAFT00000005209.3</t>
  </si>
  <si>
    <t>chr14:47818863G&gt;T</t>
  </si>
  <si>
    <t>c.790G&gt;T</t>
  </si>
  <si>
    <t>p.Asp264Tyr</t>
  </si>
  <si>
    <t>ENSCAFG00000023485</t>
  </si>
  <si>
    <t>ENSCAFT00000036128.2</t>
  </si>
  <si>
    <t>chr14:58969628G&gt;C</t>
  </si>
  <si>
    <t>c.518G&gt;C</t>
  </si>
  <si>
    <t>p.Arg173Thr</t>
  </si>
  <si>
    <t>CPA1</t>
  </si>
  <si>
    <t>ENSCAFT00000002313.3</t>
  </si>
  <si>
    <t>chr14:6565478G&gt;C</t>
  </si>
  <si>
    <t>c.815C&gt;G</t>
  </si>
  <si>
    <t>p.Ser272*</t>
  </si>
  <si>
    <t>ENSCAFG00000028806</t>
  </si>
  <si>
    <t>ENSCAFT00000046383.1</t>
  </si>
  <si>
    <t>chr15:14094033G&gt;A</t>
  </si>
  <si>
    <t>c.662C&gt;T</t>
  </si>
  <si>
    <t>p.Ser221Phe</t>
  </si>
  <si>
    <t>PPIE</t>
  </si>
  <si>
    <t>ENSCAFT00000046678.1</t>
  </si>
  <si>
    <t>chr15:3169583C&gt;G</t>
  </si>
  <si>
    <t>c.174+5G&gt;C</t>
  </si>
  <si>
    <t>MMAA</t>
  </si>
  <si>
    <t>ENSCAFT00000012297.2</t>
  </si>
  <si>
    <t>chr15:44232274G&gt;A</t>
  </si>
  <si>
    <t>c.229G&gt;A</t>
  </si>
  <si>
    <t>p.Glu77Lys</t>
  </si>
  <si>
    <t>AGBL3</t>
  </si>
  <si>
    <t>ENSCAFT00000005114.3</t>
  </si>
  <si>
    <t>chr16:13061855C&gt;G</t>
  </si>
  <si>
    <t>c.1122G&gt;C</t>
  </si>
  <si>
    <t>p.Met374Ile</t>
  </si>
  <si>
    <t>ENSCAFG00000003149</t>
  </si>
  <si>
    <t>ENSCAFT00000005066.3</t>
  </si>
  <si>
    <t>chr16:13821050C&gt;T</t>
  </si>
  <si>
    <t>c.845C&gt;T</t>
  </si>
  <si>
    <t>p.Ser282Phe</t>
  </si>
  <si>
    <t>KRBA1</t>
  </si>
  <si>
    <t>ENSCAFT00000045150.2</t>
  </si>
  <si>
    <t>chr16:14495233G&gt;C</t>
  </si>
  <si>
    <t>c.121G&gt;C</t>
  </si>
  <si>
    <t>p.Glu41Gln</t>
  </si>
  <si>
    <t>WDR60</t>
  </si>
  <si>
    <t>ENSCAFT00000008456.3</t>
  </si>
  <si>
    <t>chr16:20823434G&gt;C</t>
  </si>
  <si>
    <t>c.826G&gt;C</t>
  </si>
  <si>
    <t>p.Glu276Gln</t>
  </si>
  <si>
    <t>ENSCAFG00000028458</t>
  </si>
  <si>
    <t>ENSCAFT00000042745.1</t>
  </si>
  <si>
    <t>chr16:35373460G&gt;A</t>
  </si>
  <si>
    <t>c.602G&gt;A</t>
  </si>
  <si>
    <t>p.Gly201Glu</t>
  </si>
  <si>
    <t>LONRF1</t>
  </si>
  <si>
    <t>ENSCAFT00000047804.1</t>
  </si>
  <si>
    <t>chr16:36244321C&gt;G</t>
  </si>
  <si>
    <t>c.859G&gt;C</t>
  </si>
  <si>
    <t>p.Asp287His</t>
  </si>
  <si>
    <t>ENSCAFG00000006873</t>
  </si>
  <si>
    <t>ENSCAFT00000011052.3</t>
  </si>
  <si>
    <t>chr16:40524050G&gt;C</t>
  </si>
  <si>
    <t>c.333G&gt;C</t>
  </si>
  <si>
    <t>p.Leu111Phe</t>
  </si>
  <si>
    <t>ENSCAFG00000008367</t>
  </si>
  <si>
    <t>ENSCAFT00000013291.3</t>
  </si>
  <si>
    <t>chr16:51552737G&gt;T</t>
  </si>
  <si>
    <t>c.1400G&gt;T</t>
  </si>
  <si>
    <t>p.Arg467Leu</t>
  </si>
  <si>
    <t>chr17:15886395G&gt;C</t>
  </si>
  <si>
    <t>c.6600C&gt;G</t>
  </si>
  <si>
    <t>p.Ile2200Met</t>
  </si>
  <si>
    <t>TSSC1</t>
  </si>
  <si>
    <t>ENSCAFT00000005219.3</t>
  </si>
  <si>
    <t>chr17:1870470C&gt;T</t>
  </si>
  <si>
    <t>c.990-1G&gt;A</t>
  </si>
  <si>
    <t>DPYSL5</t>
  </si>
  <si>
    <t>ENSCAFT00000007378.3</t>
  </si>
  <si>
    <t>chr17:20895379C&gt;A</t>
  </si>
  <si>
    <t>c.246C&gt;A</t>
  </si>
  <si>
    <t>p.Phe82Leu</t>
  </si>
  <si>
    <t>PLB1</t>
  </si>
  <si>
    <t>ENSCAFT00000008431.3</t>
  </si>
  <si>
    <t>chr17:22547880G&gt;A</t>
  </si>
  <si>
    <t>c.3822G&gt;A</t>
  </si>
  <si>
    <t>p.Gln1274Gln</t>
  </si>
  <si>
    <t>C2orf71</t>
  </si>
  <si>
    <t>ENSCAFT00000036452.3</t>
  </si>
  <si>
    <t>chr17:22907687C&gt;G</t>
  </si>
  <si>
    <t>c.2851G&gt;C</t>
  </si>
  <si>
    <t>p.Asp951His</t>
  </si>
  <si>
    <t>CEBPZ</t>
  </si>
  <si>
    <t>ENSCAFT00000009851.3</t>
  </si>
  <si>
    <t>chr17:29570374C&gt;T</t>
  </si>
  <si>
    <t>c.2515G&gt;A</t>
  </si>
  <si>
    <t>p.Glu839Lys</t>
  </si>
  <si>
    <t>NOTCH2</t>
  </si>
  <si>
    <t>ENSCAFT00000016889.3</t>
  </si>
  <si>
    <t>chr17:56870205C&gt;T</t>
  </si>
  <si>
    <t>c.5137G&gt;A</t>
  </si>
  <si>
    <t>p.Glu1713Lys</t>
  </si>
  <si>
    <t>TXNIP</t>
  </si>
  <si>
    <t>ENSCAFT00000018124.3</t>
  </si>
  <si>
    <t>chr17:58777650G&gt;C</t>
  </si>
  <si>
    <t>c.811C&gt;G</t>
  </si>
  <si>
    <t>p.Arg271Gly</t>
  </si>
  <si>
    <t>ZNF687</t>
  </si>
  <si>
    <t>ENSCAFT00000020030.3</t>
  </si>
  <si>
    <t>chr17:60356209G&gt;C</t>
  </si>
  <si>
    <t>c.2200G&gt;C</t>
  </si>
  <si>
    <t>p.Glu734Gln</t>
  </si>
  <si>
    <t>DTX4</t>
  </si>
  <si>
    <t>ENSCAFT00000012238.3</t>
  </si>
  <si>
    <t>chr18:37562136G&gt;A</t>
  </si>
  <si>
    <t>c.739C&gt;T</t>
  </si>
  <si>
    <t>p.Arg247Trp</t>
  </si>
  <si>
    <t>ENSCAFG00000025503</t>
  </si>
  <si>
    <t>ENSCAFT00000039659.2</t>
  </si>
  <si>
    <t>chr18:38128118G&gt;A</t>
  </si>
  <si>
    <t>c.787G&gt;A</t>
  </si>
  <si>
    <t>p.Val263Ile</t>
  </si>
  <si>
    <t>ENSCAFG00000031163</t>
  </si>
  <si>
    <t>ENSCAFT00000047375.1</t>
  </si>
  <si>
    <t>chr18:39799057C&gt;T</t>
  </si>
  <si>
    <t>c.361G&gt;A</t>
  </si>
  <si>
    <t>p.Asp121Asn</t>
  </si>
  <si>
    <t>TRPM5</t>
  </si>
  <si>
    <t>ENSCAFT00000016218.3</t>
  </si>
  <si>
    <t>chr18:46485577C&gt;A</t>
  </si>
  <si>
    <t>c.1806G&gt;T</t>
  </si>
  <si>
    <t>p.Arg602Ser</t>
  </si>
  <si>
    <t>ENSCAFG00000032485</t>
  </si>
  <si>
    <t>ENSCAFT00000046317.1</t>
  </si>
  <si>
    <t>chr18:51424509C&gt;T</t>
  </si>
  <si>
    <t>c.614C&gt;T</t>
  </si>
  <si>
    <t>p.Ser205Leu</t>
  </si>
  <si>
    <t>AHNAK</t>
  </si>
  <si>
    <t>ENSCAFT00000048755.1</t>
  </si>
  <si>
    <t>chr18:54101249G&gt;T</t>
  </si>
  <si>
    <t>c.2726G&gt;T</t>
  </si>
  <si>
    <t>p.Gly909Val</t>
  </si>
  <si>
    <t>GLI3</t>
  </si>
  <si>
    <t>ENSCAFT00000049220.2</t>
  </si>
  <si>
    <t>chr18:8054666C&gt;G</t>
  </si>
  <si>
    <t>c.1758C&gt;G</t>
  </si>
  <si>
    <t>p.Phe586Leu</t>
  </si>
  <si>
    <t>KIFC3</t>
  </si>
  <si>
    <t>ENSCAFT00000035418.2</t>
  </si>
  <si>
    <t>chr2:58730920C&gt;T</t>
  </si>
  <si>
    <t>c.2314C&gt;T</t>
  </si>
  <si>
    <t>p.Arg772Cys</t>
  </si>
  <si>
    <t>ABCC12</t>
  </si>
  <si>
    <t>ENSCAFT00000016220.4</t>
  </si>
  <si>
    <t>chr2:66965092G&gt;A</t>
  </si>
  <si>
    <t>c.3800G&gt;A</t>
  </si>
  <si>
    <t>p.Arg1267His</t>
  </si>
  <si>
    <t>DNAJC8</t>
  </si>
  <si>
    <t>ENSCAFT00000018890.4</t>
  </si>
  <si>
    <t>chr2:72193839T&gt;C</t>
  </si>
  <si>
    <t>rs851990132</t>
  </si>
  <si>
    <t>c.2T&gt;C</t>
  </si>
  <si>
    <t>p.Met1?</t>
  </si>
  <si>
    <t>Start-lost variant</t>
  </si>
  <si>
    <t>EXTL1</t>
  </si>
  <si>
    <t>ENSCAFT00000020161.3</t>
  </si>
  <si>
    <t>chr2:73934086C&gt;A</t>
  </si>
  <si>
    <t>c.1516-1G&gt;T</t>
  </si>
  <si>
    <t>PGD</t>
  </si>
  <si>
    <t>ENSCAFT00000026597.3</t>
  </si>
  <si>
    <t>chr2:85397951C&gt;G</t>
  </si>
  <si>
    <t>c.780G&gt;C</t>
  </si>
  <si>
    <t>p.Gln260His</t>
  </si>
  <si>
    <t>ARHGAP21</t>
  </si>
  <si>
    <t>ENSCAFT00000044523.2</t>
  </si>
  <si>
    <t>chr2:8864689G&gt;C</t>
  </si>
  <si>
    <t>c.3373G&gt;C</t>
  </si>
  <si>
    <t>p.Asp1125His</t>
  </si>
  <si>
    <t>FOXP1</t>
  </si>
  <si>
    <t>ENSCAFT00000010476.3</t>
  </si>
  <si>
    <t>chr20:21009967G&gt;T</t>
  </si>
  <si>
    <t>c.1834G&gt;T</t>
  </si>
  <si>
    <t>p.Glu612*</t>
  </si>
  <si>
    <t>FAM3D</t>
  </si>
  <si>
    <t>ENSCAFT00000043106.2</t>
  </si>
  <si>
    <t>chr20:32037061G&gt;C</t>
  </si>
  <si>
    <t>c.417G&gt;C</t>
  </si>
  <si>
    <t>p.Glu139Asp</t>
  </si>
  <si>
    <t>HDAC11</t>
  </si>
  <si>
    <t>ENSCAFT00000007075.3</t>
  </si>
  <si>
    <t>chr20:3812849G&gt;A</t>
  </si>
  <si>
    <t>c.481G&gt;A</t>
  </si>
  <si>
    <t>p.Glu161Lys</t>
  </si>
  <si>
    <t>PODNL1</t>
  </si>
  <si>
    <t>ENSCAFT00000026169.4</t>
  </si>
  <si>
    <t>chr20:48545684C&gt;T</t>
  </si>
  <si>
    <t>c.498-3C&gt;T</t>
  </si>
  <si>
    <t>ZSWIM4</t>
  </si>
  <si>
    <t>ENSCAFT00000026294.4</t>
  </si>
  <si>
    <t>chr20:48633250G&gt;A</t>
  </si>
  <si>
    <t>c.1492C&gt;T</t>
  </si>
  <si>
    <t>p.Arg498Trp</t>
  </si>
  <si>
    <t>PLXND1</t>
  </si>
  <si>
    <t>ENSCAFT00000007454.4</t>
  </si>
  <si>
    <t>chr20:5587327G&gt;A</t>
  </si>
  <si>
    <t>c.2626G&gt;A</t>
  </si>
  <si>
    <t>p.Asp876Asn</t>
  </si>
  <si>
    <t>ENSCAFG00000023709</t>
  </si>
  <si>
    <t>ENSCAFT00000036630.3</t>
  </si>
  <si>
    <t>chr20:57338199G&gt;C</t>
  </si>
  <si>
    <t>c.1740C&gt;G</t>
  </si>
  <si>
    <t>p.Phe580Leu</t>
  </si>
  <si>
    <t>INPPL1</t>
  </si>
  <si>
    <t>ENSCAFT00000009283.3</t>
  </si>
  <si>
    <t>chr21:25902321C&gt;A</t>
  </si>
  <si>
    <t>c.2901G&gt;T</t>
  </si>
  <si>
    <t>p.Leu967Phe</t>
  </si>
  <si>
    <t>TRIM34</t>
  </si>
  <si>
    <t>ENSCAFT00000010112.4</t>
  </si>
  <si>
    <t>chr21:28642194G&gt;C</t>
  </si>
  <si>
    <t>c.1476G&gt;C</t>
  </si>
  <si>
    <t>p.Glu492Asp</t>
  </si>
  <si>
    <t>ENSCAFG00000029611</t>
  </si>
  <si>
    <t>ENSCAFT00000010146.2</t>
  </si>
  <si>
    <t>chr21:28714549A&gt;C</t>
  </si>
  <si>
    <t>c.883A&gt;C</t>
  </si>
  <si>
    <t>p.Thr295Pro</t>
  </si>
  <si>
    <t>WEE1</t>
  </si>
  <si>
    <t>ENSCAFT00000011883.4</t>
  </si>
  <si>
    <t>chr21:32843558C&gt;T</t>
  </si>
  <si>
    <t>c.239C&gt;T</t>
  </si>
  <si>
    <t>p.Pro80Leu</t>
  </si>
  <si>
    <t>DNAJC13</t>
  </si>
  <si>
    <t>ENSCAFT00000010177.3</t>
  </si>
  <si>
    <t>chr23:29437198C&gt;A</t>
  </si>
  <si>
    <t>c.1350-7C&gt;A</t>
  </si>
  <si>
    <t>C20orf194</t>
  </si>
  <si>
    <t>ENSCAFT00000010311.3</t>
  </si>
  <si>
    <t>chr24:17958191G&gt;C</t>
  </si>
  <si>
    <t>c.706G&gt;C</t>
  </si>
  <si>
    <t>p.Glu236Gln</t>
  </si>
  <si>
    <t>CTSA</t>
  </si>
  <si>
    <t>ENSCAFT00000015596.4</t>
  </si>
  <si>
    <t>chr24:33188262T&gt;TAAGGCA</t>
  </si>
  <si>
    <t>c.1311+2_1311+3insAAGGCA</t>
  </si>
  <si>
    <t>NEFM</t>
  </si>
  <si>
    <t>ENSCAFT00000014336.4</t>
  </si>
  <si>
    <t>chr25:32494886C&gt;G</t>
  </si>
  <si>
    <t>c.1712G&gt;C</t>
  </si>
  <si>
    <t>p.Gly571Ala</t>
  </si>
  <si>
    <t>CCDC60</t>
  </si>
  <si>
    <t>ENSCAFT00000015857.3</t>
  </si>
  <si>
    <t>chr26:15594632G&gt;A</t>
  </si>
  <si>
    <t>c.959G&gt;A</t>
  </si>
  <si>
    <t>p.Gly320Glu</t>
  </si>
  <si>
    <t>CMKLR1</t>
  </si>
  <si>
    <t>ENSCAFT00000018084.3</t>
  </si>
  <si>
    <t>chr26:18533484C&gt;G</t>
  </si>
  <si>
    <t>c.1006C&gt;G</t>
  </si>
  <si>
    <t>p.Leu336Val</t>
  </si>
  <si>
    <t>SFI1</t>
  </si>
  <si>
    <t>ENSCAFT00000049951.2</t>
  </si>
  <si>
    <t>chr26:24502091G&gt;A</t>
  </si>
  <si>
    <t>c.3778G&gt;A</t>
  </si>
  <si>
    <t>p.Glu1260Lys</t>
  </si>
  <si>
    <t>PCDH15</t>
  </si>
  <si>
    <t>ENSCAFT00000024635.3</t>
  </si>
  <si>
    <t>chr26:34566585C&gt;T</t>
  </si>
  <si>
    <t>c.4160C&gt;T</t>
  </si>
  <si>
    <t>p.Pro1387Leu</t>
  </si>
  <si>
    <t>PPHLN1</t>
  </si>
  <si>
    <t>ENSCAFT00000046129.1</t>
  </si>
  <si>
    <t>chr27:11571694C&gt;G</t>
  </si>
  <si>
    <t>c.241G&gt;C</t>
  </si>
  <si>
    <t>p.Asp81His</t>
  </si>
  <si>
    <t>MAP3K12</t>
  </si>
  <si>
    <t>ENSCAFT00000011109.3</t>
  </si>
  <si>
    <t>chr27:1731327C&gt;G</t>
  </si>
  <si>
    <t>c.997C&gt;G</t>
  </si>
  <si>
    <t>p.Leu333Val</t>
  </si>
  <si>
    <t>CCDC91</t>
  </si>
  <si>
    <t>ENSCAFT00000017424.3</t>
  </si>
  <si>
    <t>chr27:19461973C&gt;T</t>
  </si>
  <si>
    <t>c.461G&gt;A</t>
  </si>
  <si>
    <t>p.Arg154Lys</t>
  </si>
  <si>
    <t>CASC1</t>
  </si>
  <si>
    <t>ENSCAFT00000018157.4</t>
  </si>
  <si>
    <t>chr27:22364318G&gt;A</t>
  </si>
  <si>
    <t>c.838G&gt;A</t>
  </si>
  <si>
    <t>p.Glu280Lys</t>
  </si>
  <si>
    <t>CLEC9A</t>
  </si>
  <si>
    <t>ENSCAFT00000021464.2</t>
  </si>
  <si>
    <t>chr27:35920820G&gt;C</t>
  </si>
  <si>
    <t>c.472-4C&gt;G</t>
  </si>
  <si>
    <t>DDX11</t>
  </si>
  <si>
    <t>ENSCAFT00000024894.3</t>
  </si>
  <si>
    <t>chr27:42079676G&gt;C</t>
  </si>
  <si>
    <t>c.357G&gt;C</t>
  </si>
  <si>
    <t>p.Gln119His</t>
  </si>
  <si>
    <t>B4GALNT3</t>
  </si>
  <si>
    <t>ENSCAFT00000025016.4</t>
  </si>
  <si>
    <t>chr27:42598333T&gt;TATGG</t>
  </si>
  <si>
    <t>c.2729_2730insATGG</t>
  </si>
  <si>
    <t>p.Met910fs</t>
  </si>
  <si>
    <t>SEMA4G</t>
  </si>
  <si>
    <t>ENSCAFT00000015460.4</t>
  </si>
  <si>
    <t>chr28:13667893G&gt;A</t>
  </si>
  <si>
    <t>c.813+3G&gt;A</t>
  </si>
  <si>
    <t>PPRC1</t>
  </si>
  <si>
    <t>ENSCAFT00000015971.4</t>
  </si>
  <si>
    <t>chr28:14677374G&gt;GC</t>
  </si>
  <si>
    <t>c.2798dupC</t>
  </si>
  <si>
    <t>p.Pro934fs</t>
  </si>
  <si>
    <t>CHAT</t>
  </si>
  <si>
    <t>ENSCAFT00000010762.4</t>
  </si>
  <si>
    <t>chr28:1528602C&gt;G</t>
  </si>
  <si>
    <t>c.2070C&gt;G</t>
  </si>
  <si>
    <t>p.Phe690Leu</t>
  </si>
  <si>
    <t>PCGF6</t>
  </si>
  <si>
    <t>ENSCAFT00000044220.2</t>
  </si>
  <si>
    <t>chr28:15733030G&gt;A</t>
  </si>
  <si>
    <t>c.68C&gt;T</t>
  </si>
  <si>
    <t>p.Pro23Leu</t>
  </si>
  <si>
    <t>ENSCAFG00000006847</t>
  </si>
  <si>
    <t>ENSCAFT00000011021.4</t>
  </si>
  <si>
    <t>chr28:1916659C&gt;T</t>
  </si>
  <si>
    <t>c.2984C&gt;T</t>
  </si>
  <si>
    <t>p.Ser995Phe</t>
  </si>
  <si>
    <t>PNLIPRP1</t>
  </si>
  <si>
    <t>ENSCAFT00000018834.2</t>
  </si>
  <si>
    <t>chr28:27169312G&gt;C</t>
  </si>
  <si>
    <t>c.306G&gt;C</t>
  </si>
  <si>
    <t>p.Glu102Asp</t>
  </si>
  <si>
    <t>PTPRE</t>
  </si>
  <si>
    <t>ENSCAFT00000021005.3</t>
  </si>
  <si>
    <t>chr28:36867151G&gt;A</t>
  </si>
  <si>
    <t>c.532G&gt;A</t>
  </si>
  <si>
    <t>p.Glu178Lys</t>
  </si>
  <si>
    <t>ENSCAFG00000013695</t>
  </si>
  <si>
    <t>ENSCAFT00000021723.3</t>
  </si>
  <si>
    <t>chr28:40788958G&gt;C</t>
  </si>
  <si>
    <t>c.676G&gt;C</t>
  </si>
  <si>
    <t>p.Ala226Pro</t>
  </si>
  <si>
    <t>SGK3</t>
  </si>
  <si>
    <t>ENSCAFT00000011773.3</t>
  </si>
  <si>
    <t>chr29:16344963G&gt;C</t>
  </si>
  <si>
    <t>c.69G&gt;C</t>
  </si>
  <si>
    <t>p.Lys23Asn</t>
  </si>
  <si>
    <t>ZFHX4</t>
  </si>
  <si>
    <t>ENSCAFT00000013195.4</t>
  </si>
  <si>
    <t>chr29:24832205C&gt;T</t>
  </si>
  <si>
    <t>c.4735C&gt;T</t>
  </si>
  <si>
    <t>p.Pro1579Ser</t>
  </si>
  <si>
    <t>CPNE3</t>
  </si>
  <si>
    <t>ENSCAFT00000014109.2</t>
  </si>
  <si>
    <t>chr29:32727523C&gt;G</t>
  </si>
  <si>
    <t>c.1580C&gt;G</t>
  </si>
  <si>
    <t>p.Pro527Arg</t>
  </si>
  <si>
    <t>EDIL3</t>
  </si>
  <si>
    <t>ENSCAFT00000013454.3</t>
  </si>
  <si>
    <t>chr3:23711511A&gt;G</t>
  </si>
  <si>
    <t>c.652-2A&gt;G</t>
  </si>
  <si>
    <t>chr3:30798334G&gt;C</t>
  </si>
  <si>
    <t>c.1731C&gt;G</t>
  </si>
  <si>
    <t>p.Phe577Leu</t>
  </si>
  <si>
    <t>HOMER2</t>
  </si>
  <si>
    <t>ENSCAFT00000020916.3</t>
  </si>
  <si>
    <t>chr3:54661523C&gt;G</t>
  </si>
  <si>
    <t>c.895G&gt;C</t>
  </si>
  <si>
    <t>p.Glu299Gln</t>
  </si>
  <si>
    <t>ARAP2</t>
  </si>
  <si>
    <t>ENSCAFT00000025868.3</t>
  </si>
  <si>
    <t>chr3:75726700C&gt;G</t>
  </si>
  <si>
    <t>c.2723C&gt;G</t>
  </si>
  <si>
    <t>p.Ser908Cys</t>
  </si>
  <si>
    <t>PPIP5K2</t>
  </si>
  <si>
    <t>ENSCAFT00000012054.4</t>
  </si>
  <si>
    <t>chr3:8082899C&gt;G</t>
  </si>
  <si>
    <t>c.17G&gt;C</t>
  </si>
  <si>
    <t>p.Arg6Thr</t>
  </si>
  <si>
    <t>RNF111</t>
  </si>
  <si>
    <t>ENSCAFT00000026314.3</t>
  </si>
  <si>
    <t>chr30:24024406GAC&gt;G</t>
  </si>
  <si>
    <t>c.2786_2787delCA</t>
  </si>
  <si>
    <t>p.Thr929fs</t>
  </si>
  <si>
    <t>EIF2AK4</t>
  </si>
  <si>
    <t>ENSCAFT00000014032.4</t>
  </si>
  <si>
    <t>chr30:7189333G&gt;C</t>
  </si>
  <si>
    <t>c.1602G&gt;C</t>
  </si>
  <si>
    <t>p.Leu534Phe</t>
  </si>
  <si>
    <t>INO80</t>
  </si>
  <si>
    <t>ENSCAFT00000015097.3</t>
  </si>
  <si>
    <t>chr30:8118915G&gt;C</t>
  </si>
  <si>
    <t>c.3510-6C&gt;G</t>
  </si>
  <si>
    <t>NRIP1</t>
  </si>
  <si>
    <t>ENSCAFT00000012894.3</t>
  </si>
  <si>
    <t>chr31:11858097G&gt;A</t>
  </si>
  <si>
    <t>c.1301C&gt;T</t>
  </si>
  <si>
    <t>p.Ser434Phe</t>
  </si>
  <si>
    <t>ENSCAFG00000029964</t>
  </si>
  <si>
    <t>ENSCAFT00000046703.1</t>
  </si>
  <si>
    <t>chr31:37278435G&gt;C</t>
  </si>
  <si>
    <t>c.2336G&gt;C</t>
  </si>
  <si>
    <t>p.Arg779Thr</t>
  </si>
  <si>
    <t>PTPN13</t>
  </si>
  <si>
    <t>ENSCAFT00000014995.3</t>
  </si>
  <si>
    <t>chr32:10260336G&gt;C</t>
  </si>
  <si>
    <t>c.2377G&gt;C</t>
  </si>
  <si>
    <t>p.Gly793Arg</t>
  </si>
  <si>
    <t>TRMT10C</t>
  </si>
  <si>
    <t>ENSCAFT00000048115.1</t>
  </si>
  <si>
    <t>chr33:7948899TTAGA&gt;T</t>
  </si>
  <si>
    <t>c.1016_1019delGATA</t>
  </si>
  <si>
    <t>p.Arg339fs</t>
  </si>
  <si>
    <t>chr34:10928929G&gt;C</t>
  </si>
  <si>
    <t>c.714G&gt;C</t>
  </si>
  <si>
    <t>p.Glu238Asp</t>
  </si>
  <si>
    <t>CCDC127</t>
  </si>
  <si>
    <t>ENSCAFT00000017573.3</t>
  </si>
  <si>
    <t>chr34:11975238C&gt;G</t>
  </si>
  <si>
    <t>c.533C&gt;G</t>
  </si>
  <si>
    <t>p.Ser178Cys</t>
  </si>
  <si>
    <t>PEX5L</t>
  </si>
  <si>
    <t>ENSCAFT00000018246.2</t>
  </si>
  <si>
    <t>chr34:13199570C&gt;A</t>
  </si>
  <si>
    <t>c.994G&gt;T</t>
  </si>
  <si>
    <t>p.Asp332Tyr</t>
  </si>
  <si>
    <t>chr34:13292410C&gt;A</t>
  </si>
  <si>
    <t>c.97G&gt;T</t>
  </si>
  <si>
    <t>p.Glu33*</t>
  </si>
  <si>
    <t>SI</t>
  </si>
  <si>
    <t>ENSCAFT00000022936.3</t>
  </si>
  <si>
    <t>chr34:30322770G&gt;A</t>
  </si>
  <si>
    <t>c.3631-8C&gt;T</t>
  </si>
  <si>
    <t>DLX1</t>
  </si>
  <si>
    <t>ENSCAFT00000020533.3</t>
  </si>
  <si>
    <t>chr36:16487766G&gt;A</t>
  </si>
  <si>
    <t>c.648G&gt;A</t>
  </si>
  <si>
    <t>p.Trp216*</t>
  </si>
  <si>
    <t>HOXD10</t>
  </si>
  <si>
    <t>ENSCAFT00000021329.3</t>
  </si>
  <si>
    <t>chr36:19926791G&gt;C</t>
  </si>
  <si>
    <t>c.1014G&gt;C</t>
  </si>
  <si>
    <t>p.Lys338Asn</t>
  </si>
  <si>
    <t>METTL21A</t>
  </si>
  <si>
    <t>ENSCAFT00000042739.1</t>
  </si>
  <si>
    <t>chr37:16001841G&gt;T</t>
  </si>
  <si>
    <t>c.103C&gt;A</t>
  </si>
  <si>
    <t>p.Gln35Lys</t>
  </si>
  <si>
    <t>USH2A</t>
  </si>
  <si>
    <t>ENSCAFT00000017072.3</t>
  </si>
  <si>
    <t>chr38:11478108C&gt;T</t>
  </si>
  <si>
    <t>c.5017G&gt;A</t>
  </si>
  <si>
    <t>p.Glu1673Lys</t>
  </si>
  <si>
    <t>DISP1</t>
  </si>
  <si>
    <t>ENSCAFT00000018051.3</t>
  </si>
  <si>
    <t>chr38:23718354G&gt;T</t>
  </si>
  <si>
    <t>c.2562C&gt;A</t>
  </si>
  <si>
    <t>p.Phe854Leu</t>
  </si>
  <si>
    <t>LRRTM3</t>
  </si>
  <si>
    <t>ENSCAFT00000043912.1</t>
  </si>
  <si>
    <t>chr4:18322023C&gt;G</t>
  </si>
  <si>
    <t>c.83C&gt;G</t>
  </si>
  <si>
    <t>p.Ser28Cys</t>
  </si>
  <si>
    <t>AIFM2</t>
  </si>
  <si>
    <t>ENSCAFT00000022236.3</t>
  </si>
  <si>
    <t>chr4:21089398G&gt;A</t>
  </si>
  <si>
    <t>c.968C&gt;T</t>
  </si>
  <si>
    <t>p.Pro323Leu</t>
  </si>
  <si>
    <t>MCU</t>
  </si>
  <si>
    <t>ENSCAFT00000023057.4</t>
  </si>
  <si>
    <t>chr4:23496896G&gt;A</t>
  </si>
  <si>
    <t>c.508G&gt;A</t>
  </si>
  <si>
    <t>p.Glu170Lys</t>
  </si>
  <si>
    <t>LRIT1</t>
  </si>
  <si>
    <t>ENSCAFT00000025227.3</t>
  </si>
  <si>
    <t>chr4:32476147G&gt;A</t>
  </si>
  <si>
    <t>c.560C&gt;T</t>
  </si>
  <si>
    <t>p.Ala187Val</t>
  </si>
  <si>
    <t>SYNPO</t>
  </si>
  <si>
    <t>ENSCAFT00000028748.2</t>
  </si>
  <si>
    <t>chr4:58504820G&gt;T</t>
  </si>
  <si>
    <t>c.1297C&gt;A</t>
  </si>
  <si>
    <t>p.Leu433Met</t>
  </si>
  <si>
    <t>PPARGC1B</t>
  </si>
  <si>
    <t>ENSCAFT00000029039.4</t>
  </si>
  <si>
    <t>chr4:59184211C&gt;G</t>
  </si>
  <si>
    <t>c.2102G&gt;C</t>
  </si>
  <si>
    <t>p.Gly701Ala</t>
  </si>
  <si>
    <t>CDH10</t>
  </si>
  <si>
    <t>ENSCAFT00000030188.3</t>
  </si>
  <si>
    <t>chr4:81100231G&gt;T</t>
  </si>
  <si>
    <t>c.1984G&gt;T</t>
  </si>
  <si>
    <t>p.Gly662Cys</t>
  </si>
  <si>
    <t>ACTA1</t>
  </si>
  <si>
    <t>ENSCAFT00000013094.3</t>
  </si>
  <si>
    <t>chr4:9813995G&gt;A</t>
  </si>
  <si>
    <t>c.802G&gt;A</t>
  </si>
  <si>
    <t>p.Asp268Asn</t>
  </si>
  <si>
    <t>TP53</t>
  </si>
  <si>
    <t>ENSCAFT00000026465.3</t>
  </si>
  <si>
    <t>chr5:32564571C&gt;T</t>
  </si>
  <si>
    <t>c.338G&gt;A</t>
  </si>
  <si>
    <t>p.Trp113*</t>
  </si>
  <si>
    <t>TEKT3</t>
  </si>
  <si>
    <t>ENSCAFT00000028445.3</t>
  </si>
  <si>
    <t>chr5:38884781G&gt;C</t>
  </si>
  <si>
    <t>c.884C&gt;G</t>
  </si>
  <si>
    <t>p.Ser295*</t>
  </si>
  <si>
    <t>LRRC75A</t>
  </si>
  <si>
    <t>ENSCAFT00000028610.3</t>
  </si>
  <si>
    <t>chr5:39486746G&gt;A</t>
  </si>
  <si>
    <t>c.661G&gt;A</t>
  </si>
  <si>
    <t>p.Glu221Lys</t>
  </si>
  <si>
    <t>C1orf168</t>
  </si>
  <si>
    <t>ENSCAFT00000043811.2</t>
  </si>
  <si>
    <t>chr5:52680875G&gt;T</t>
  </si>
  <si>
    <t>c.4G&gt;T</t>
  </si>
  <si>
    <t>p.Glu2*</t>
  </si>
  <si>
    <t>TTC22</t>
  </si>
  <si>
    <t>ENSCAFT00000043914.2</t>
  </si>
  <si>
    <t>chr5:54379139C&gt;G</t>
  </si>
  <si>
    <t>c.1226C&gt;G</t>
  </si>
  <si>
    <t>p.Thr409Arg</t>
  </si>
  <si>
    <t>ARHGAP32</t>
  </si>
  <si>
    <t>ENSCAFT00000016261.3</t>
  </si>
  <si>
    <t>chr5:5656268C&gt;G</t>
  </si>
  <si>
    <t>c.1238C&gt;G</t>
  </si>
  <si>
    <t>p.Ser413Cys</t>
  </si>
  <si>
    <t>MYLPF</t>
  </si>
  <si>
    <t>ENSCAFT00000026205.3</t>
  </si>
  <si>
    <t>chr6:17721053G&gt;C</t>
  </si>
  <si>
    <t>c.79C&gt;G</t>
  </si>
  <si>
    <t>p.Gln27Glu</t>
  </si>
  <si>
    <t>USP31</t>
  </si>
  <si>
    <t>ENSCAFT00000028068.3</t>
  </si>
  <si>
    <t>chr6:22652611C&gt;A</t>
  </si>
  <si>
    <t>c.677C&gt;A</t>
  </si>
  <si>
    <t>p.Ser226Tyr</t>
  </si>
  <si>
    <t>chr6:22662881C&gt;G</t>
  </si>
  <si>
    <t>c.1120C&gt;G</t>
  </si>
  <si>
    <t>p.Leu374Val</t>
  </si>
  <si>
    <t>DNASE1</t>
  </si>
  <si>
    <t>ENSCAFT00000030587.3</t>
  </si>
  <si>
    <t>chr6:37599193C&gt;G</t>
  </si>
  <si>
    <t>c.111G&gt;C</t>
  </si>
  <si>
    <t>p.Lys37Asn</t>
  </si>
  <si>
    <t>NAA60</t>
  </si>
  <si>
    <t>ENSCAFT00000030602.3</t>
  </si>
  <si>
    <t>chr6:37768888C&gt;G</t>
  </si>
  <si>
    <t>c.64G&gt;C</t>
  </si>
  <si>
    <t>p.Asp22His</t>
  </si>
  <si>
    <t>CLCA4</t>
  </si>
  <si>
    <t>ENSCAFT00000032245.3</t>
  </si>
  <si>
    <t>chr6:61560679C&gt;G</t>
  </si>
  <si>
    <t>c.2152G&gt;C</t>
  </si>
  <si>
    <t>p.Glu718Gln</t>
  </si>
  <si>
    <t>PROX1</t>
  </si>
  <si>
    <t>ENSCAFT00000019756.3</t>
  </si>
  <si>
    <t>chr7:12043975G&gt;C</t>
  </si>
  <si>
    <t>c.2214G&gt;C</t>
  </si>
  <si>
    <t>p.Ter738Tyr</t>
  </si>
  <si>
    <t>Stop-lost variant</t>
  </si>
  <si>
    <t>HMCN1</t>
  </si>
  <si>
    <t>ENSCAFT00000021686.3</t>
  </si>
  <si>
    <t>chr7:19225514T&gt;G</t>
  </si>
  <si>
    <t>c.15040T&gt;G</t>
  </si>
  <si>
    <t>p.Tyr5014Asp</t>
  </si>
  <si>
    <t>ENSCAFG00000015015</t>
  </si>
  <si>
    <t>ENSCAFT00000023838.3</t>
  </si>
  <si>
    <t>chr7:28268707C&gt;G</t>
  </si>
  <si>
    <t>c.1059C&gt;G</t>
  </si>
  <si>
    <t>p.Phe353Leu</t>
  </si>
  <si>
    <t>ADCY10</t>
  </si>
  <si>
    <t>ENSCAFT00000024423.3</t>
  </si>
  <si>
    <t>chr7:30619392G&gt;C</t>
  </si>
  <si>
    <t>c.2301G&gt;C</t>
  </si>
  <si>
    <t>p.Lys767Asn</t>
  </si>
  <si>
    <t>POGK</t>
  </si>
  <si>
    <t>ENSCAFT00000024738.3</t>
  </si>
  <si>
    <t>chr7:31535670C&gt;T</t>
  </si>
  <si>
    <t>c.1421G&gt;A</t>
  </si>
  <si>
    <t>p.Arg474His</t>
  </si>
  <si>
    <t>ARHGEF11</t>
  </si>
  <si>
    <t>ENSCAFT00000026129.3</t>
  </si>
  <si>
    <t>chr7:41096724G&gt;T</t>
  </si>
  <si>
    <t>c.4490G&gt;T</t>
  </si>
  <si>
    <t>p.Arg1497Ile</t>
  </si>
  <si>
    <t>ENSCAFG00000016616</t>
  </si>
  <si>
    <t>ENSCAFT00000026393.3</t>
  </si>
  <si>
    <t>chr7:41397488C&gt;A</t>
  </si>
  <si>
    <t>c.981+3C&gt;A</t>
  </si>
  <si>
    <t>DSG3</t>
  </si>
  <si>
    <t>ENSCAFT00000028690.2</t>
  </si>
  <si>
    <t>chr7:58064476G&gt;C</t>
  </si>
  <si>
    <t>c.565C&gt;G</t>
  </si>
  <si>
    <t>p.Leu189Val</t>
  </si>
  <si>
    <t>ENSCAFG00000014787</t>
  </si>
  <si>
    <t>ENSCAFT00000023469.4</t>
  </si>
  <si>
    <t>chr7:5963617A&gt;G</t>
  </si>
  <si>
    <t xml:space="preserve">rs852402061 </t>
  </si>
  <si>
    <t>c.289T&gt;C</t>
  </si>
  <si>
    <t>p.Cys97Arg</t>
  </si>
  <si>
    <t>OSBPL1A</t>
  </si>
  <si>
    <t>ENSCAFT00000022395.3</t>
  </si>
  <si>
    <t>chr7:64217266G&gt;C</t>
  </si>
  <si>
    <t>c.2611G&gt;C</t>
  </si>
  <si>
    <t>p.Asp871His</t>
  </si>
  <si>
    <t>CLUL1</t>
  </si>
  <si>
    <t>ENSCAFT00000029136.4</t>
  </si>
  <si>
    <t>chr7:67472732G&gt;A</t>
  </si>
  <si>
    <t>c.931G&gt;A</t>
  </si>
  <si>
    <t>p.Glu311Lys</t>
  </si>
  <si>
    <t>chr8:22653837G&gt;A</t>
  </si>
  <si>
    <t>c.1346C&gt;T</t>
  </si>
  <si>
    <t>p.Ser449Phe</t>
  </si>
  <si>
    <t>ZBTB1</t>
  </si>
  <si>
    <t>ENSCAFT00000043977.1</t>
  </si>
  <si>
    <t>chr8:38950418G&gt;T</t>
  </si>
  <si>
    <t>c.149G&gt;T</t>
  </si>
  <si>
    <t>p.Arg50Ile</t>
  </si>
  <si>
    <t>ELMSAN1</t>
  </si>
  <si>
    <t>ENSCAFT00000026701.4</t>
  </si>
  <si>
    <t>chr8:46997477G&gt;A</t>
  </si>
  <si>
    <t>c.1016C&gt;T</t>
  </si>
  <si>
    <t>p.Ser339Phe</t>
  </si>
  <si>
    <t>NRXN3</t>
  </si>
  <si>
    <t>ENSCAFT00000043139.1</t>
  </si>
  <si>
    <t>chr8:51608485C&gt;G</t>
  </si>
  <si>
    <t>c.2094C&gt;G</t>
  </si>
  <si>
    <t>p.Phe698Leu</t>
  </si>
  <si>
    <t>SERPINA6</t>
  </si>
  <si>
    <t>ENSCAFT00000027978.3</t>
  </si>
  <si>
    <t>chr8:63335846C&gt;T</t>
  </si>
  <si>
    <t>c.76G&gt;A</t>
  </si>
  <si>
    <t>p.Asp26Asn</t>
  </si>
  <si>
    <t>SYNE3</t>
  </si>
  <si>
    <t>ENSCAFT00000028095.3</t>
  </si>
  <si>
    <t>chr8:64304289C&gt;T</t>
  </si>
  <si>
    <t>c.1278G&gt;A</t>
  </si>
  <si>
    <t>p.Met426Ile</t>
  </si>
  <si>
    <t>ATP6V0A1</t>
  </si>
  <si>
    <t>ENSCAFT00000023874.3</t>
  </si>
  <si>
    <t>chr9:20460130C&gt;G</t>
  </si>
  <si>
    <t>c.457G&gt;C</t>
  </si>
  <si>
    <t>p.Asp153His</t>
  </si>
  <si>
    <t>MYCBPAP</t>
  </si>
  <si>
    <t>ENSCAFT00000027070.4</t>
  </si>
  <si>
    <t>chr9:26473031G&gt;C</t>
  </si>
  <si>
    <t>c.1902G&gt;C</t>
  </si>
  <si>
    <t>p.Trp634Cys</t>
  </si>
  <si>
    <t>COX11</t>
  </si>
  <si>
    <t>ENSCAFT00000027487.2</t>
  </si>
  <si>
    <t>chr9:30079609C&gt;G</t>
  </si>
  <si>
    <t>c.225G&gt;C</t>
  </si>
  <si>
    <t>p.Glu75Asp</t>
  </si>
  <si>
    <t>MED13</t>
  </si>
  <si>
    <t>ENSCAFT00000028083.3</t>
  </si>
  <si>
    <t>chr9:34722633C&gt;G</t>
  </si>
  <si>
    <t>c.3863C&gt;G</t>
  </si>
  <si>
    <t>p.Ser1288Cys</t>
  </si>
  <si>
    <t>SEPT9</t>
  </si>
  <si>
    <t>ENSCAFT00000008383.4</t>
  </si>
  <si>
    <t>chr9:3504856C&gt;G</t>
  </si>
  <si>
    <t>c.1159G&gt;C</t>
  </si>
  <si>
    <t>p.Glu387Gln</t>
  </si>
  <si>
    <t>HEATR6</t>
  </si>
  <si>
    <t>ENSCAFT00000028841.3</t>
  </si>
  <si>
    <t>chr9:37581109C&gt;A</t>
  </si>
  <si>
    <t>c.2851G&gt;T</t>
  </si>
  <si>
    <t>p.Glu951*</t>
  </si>
  <si>
    <t>MYO1D</t>
  </si>
  <si>
    <t>ENSCAFT00000029185.3</t>
  </si>
  <si>
    <t>chr9:40171560T&gt;A</t>
  </si>
  <si>
    <t>c.74T&gt;A</t>
  </si>
  <si>
    <t>p.Phe25Tyr</t>
  </si>
  <si>
    <t>SMG6</t>
  </si>
  <si>
    <t>ENSCAFT00000030579.3</t>
  </si>
  <si>
    <t>chr9:46402831G&gt;C</t>
  </si>
  <si>
    <t>c.385C&gt;G</t>
  </si>
  <si>
    <t>p.Leu129Val</t>
  </si>
  <si>
    <t>LRRC26</t>
  </si>
  <si>
    <t>ENSCAFT00000031014.3</t>
  </si>
  <si>
    <t>chr9:48491434C&gt;T</t>
  </si>
  <si>
    <t>c.440C&gt;T</t>
  </si>
  <si>
    <t>p.Ser147Phe</t>
  </si>
  <si>
    <t>NPDC1</t>
  </si>
  <si>
    <t>ENSCAFT00000031030.3</t>
  </si>
  <si>
    <t>chr9:48599176G&gt;C</t>
  </si>
  <si>
    <t>c.125G&gt;C</t>
  </si>
  <si>
    <t>p.Cys42Ser</t>
  </si>
  <si>
    <t>HMCN2</t>
  </si>
  <si>
    <t>ENSCAFT00000031743.4</t>
  </si>
  <si>
    <t>chr9:53491794G&gt;C</t>
  </si>
  <si>
    <t>c.14144-4C&gt;G</t>
  </si>
  <si>
    <t>PBX3</t>
  </si>
  <si>
    <t>ENSCAFT00000032127.3</t>
  </si>
  <si>
    <t>chr9:57200010C&gt;T</t>
  </si>
  <si>
    <t>c.1042G&gt;A</t>
  </si>
  <si>
    <t>p.Glu348Lys</t>
  </si>
  <si>
    <t>FAM120C</t>
  </si>
  <si>
    <t>ENSCAFT00000047380.2</t>
  </si>
  <si>
    <t>chrX:45984653T&gt;A</t>
  </si>
  <si>
    <t>c.2524-2A&gt;T</t>
  </si>
  <si>
    <t>GNL3L</t>
  </si>
  <si>
    <t>ENSCAFT00000026083.3</t>
  </si>
  <si>
    <t>chrX:46294904A&gt;G</t>
  </si>
  <si>
    <t>c.1736A&gt;G</t>
  </si>
  <si>
    <t>p.Asn579Ser</t>
  </si>
  <si>
    <t>ENSCAFG00000017103</t>
  </si>
  <si>
    <t>ENSCAFT00000043925.2</t>
  </si>
  <si>
    <t>chrX:55730703G&gt;C</t>
  </si>
  <si>
    <t>c.4635+1G&gt;C</t>
  </si>
  <si>
    <t>Region</t>
  </si>
  <si>
    <t>Mutation type</t>
  </si>
  <si>
    <t>Log2 ratio</t>
  </si>
  <si>
    <t>Number of genes</t>
  </si>
  <si>
    <t>Gene symbols</t>
  </si>
  <si>
    <t>chr6:16860700-16899200</t>
  </si>
  <si>
    <t>Deletion</t>
  </si>
  <si>
    <t>ENSCAFG00000014312,ITGAX</t>
  </si>
  <si>
    <t>chr11:41162150-41570250</t>
  </si>
  <si>
    <t>ENSCAFG00000001671,CDKN2A,CDKN2B,CDKN2B-AS,DMRTA1</t>
  </si>
  <si>
    <t>chr1:101588650-101590100</t>
  </si>
  <si>
    <t>ZNF583</t>
  </si>
  <si>
    <t>chr1:114616500-114618000</t>
  </si>
  <si>
    <t>GGN</t>
  </si>
  <si>
    <t>chr1:115950650-115971150</t>
  </si>
  <si>
    <t>ZNF568</t>
  </si>
  <si>
    <t>chr1:1262250-1351300</t>
  </si>
  <si>
    <t>ATP9B</t>
  </si>
  <si>
    <t>chr1:13653250-13668550</t>
  </si>
  <si>
    <t>VPS4B</t>
  </si>
  <si>
    <t>chr1:14587900-14652700</t>
  </si>
  <si>
    <t>KIAA1468</t>
  </si>
  <si>
    <t>chr1:24470250-24495400</t>
  </si>
  <si>
    <t>ENSCAFG00000000172</t>
  </si>
  <si>
    <t>chr1:88139500-88149900</t>
  </si>
  <si>
    <t>TJP2</t>
  </si>
  <si>
    <t>chr5:16623600-16656850</t>
  </si>
  <si>
    <t>SIK3</t>
  </si>
  <si>
    <t>chr5:50042500-50060250</t>
  </si>
  <si>
    <t>HOOK1</t>
  </si>
  <si>
    <t>chr5:80028150-80046050</t>
  </si>
  <si>
    <t>NFAT5</t>
  </si>
  <si>
    <t>chr5:80637850-80668100</t>
  </si>
  <si>
    <t>TANGO6</t>
  </si>
  <si>
    <t>chr5:82027000-82066250</t>
  </si>
  <si>
    <t>LRRC36</t>
  </si>
  <si>
    <t>chr11:13400700-13453950</t>
  </si>
  <si>
    <t>CSNK1G3</t>
  </si>
  <si>
    <t>chr11:34502800-34603350</t>
  </si>
  <si>
    <t>NFIB</t>
  </si>
  <si>
    <t>chr11:53633600-53683150</t>
  </si>
  <si>
    <t>ZCCHC7</t>
  </si>
  <si>
    <t>chr20:16807200-16813950</t>
  </si>
  <si>
    <t>CHL1</t>
  </si>
  <si>
    <t>chr20:5497850-5521750</t>
  </si>
  <si>
    <t>TMCC1</t>
  </si>
  <si>
    <t>chr20:6053750-6071150</t>
  </si>
  <si>
    <t>TSEN2</t>
  </si>
  <si>
    <t>chr25:14121350-14153400</t>
  </si>
  <si>
    <t>NUPL1</t>
  </si>
  <si>
    <t>chr25:23987000-24141250</t>
  </si>
  <si>
    <t>SCRG1</t>
  </si>
  <si>
    <t>chr25:5377350-5415550</t>
  </si>
  <si>
    <t>NBEA</t>
  </si>
  <si>
    <t>chr26:16636650-16760250</t>
  </si>
  <si>
    <t>SPPL3</t>
  </si>
  <si>
    <t>chr26:23276850-23287100</t>
  </si>
  <si>
    <t>HORMAD2</t>
  </si>
  <si>
    <t>chr28:12949400-12961350</t>
  </si>
  <si>
    <t>ERLIN1</t>
  </si>
  <si>
    <t>chr28:16317950-16344200</t>
  </si>
  <si>
    <t>SLK</t>
  </si>
  <si>
    <t>chr28:16528300-16554600</t>
  </si>
  <si>
    <t>WDR96</t>
  </si>
  <si>
    <t>chr28:25605300-25628800</t>
  </si>
  <si>
    <t>FAM160B1</t>
  </si>
  <si>
    <t>chr28:6344700-6352100</t>
  </si>
  <si>
    <t>TNKS2</t>
  </si>
  <si>
    <t>chr28:9938900-9970600</t>
  </si>
  <si>
    <t>TM9SF3</t>
  </si>
  <si>
    <t>chr1:104802900-104871300</t>
  </si>
  <si>
    <t>ZNF677,ENSCAFG00000030568</t>
  </si>
  <si>
    <t>chr1:115014800-115040300</t>
  </si>
  <si>
    <t>WDR87,ENSCAFG00000005986</t>
  </si>
  <si>
    <t>chr1:117852000-117918100</t>
  </si>
  <si>
    <t>WTIP,UBA2</t>
  </si>
  <si>
    <t>chr1:118064500-118424400</t>
  </si>
  <si>
    <t>LSM14A,KCTD15</t>
  </si>
  <si>
    <t>chr1:57669100-57755450</t>
  </si>
  <si>
    <t>ROS1,DCBLD1</t>
  </si>
  <si>
    <t>chr1:60692600-60847950</t>
  </si>
  <si>
    <t>TBC1D32,U4</t>
  </si>
  <si>
    <t>chr1:93409500-93472450</t>
  </si>
  <si>
    <t>JAK2,INSL6</t>
  </si>
  <si>
    <t>chr5:12766050-12881800</t>
  </si>
  <si>
    <t>SC5D,TECTA</t>
  </si>
  <si>
    <t>chr5:13533650-13675900</t>
  </si>
  <si>
    <t>ARHGEF12,TMEM136</t>
  </si>
  <si>
    <t>chr5:22311300-22332900</t>
  </si>
  <si>
    <t>ARHGAP20,ENSCAFG00000014234</t>
  </si>
  <si>
    <t>chr5:22572050-22626450</t>
  </si>
  <si>
    <t>RDX,ENSCAFG00000030803</t>
  </si>
  <si>
    <t>chr5:39611050-39791800</t>
  </si>
  <si>
    <t>PIGL,NCOR1</t>
  </si>
  <si>
    <t>chr5:75323800-75486400</t>
  </si>
  <si>
    <t>BCAR1,P97</t>
  </si>
  <si>
    <t>chr5:76498150-76518750</t>
  </si>
  <si>
    <t>SF3B3,SNORD111</t>
  </si>
  <si>
    <t>chr8:15222200-15245050</t>
  </si>
  <si>
    <t>Amplification</t>
  </si>
  <si>
    <t>PAX9,SLC25A21</t>
  </si>
  <si>
    <t>chr8:24675500-25005850</t>
  </si>
  <si>
    <t>ENSCAFG00000030425,ENSCAFG00000014169</t>
  </si>
  <si>
    <t>chr8:30604100-30734800</t>
  </si>
  <si>
    <t>SAMD4A,GCH1</t>
  </si>
  <si>
    <t>chr8:43099450-43211550</t>
  </si>
  <si>
    <t>GALNT16,ERH</t>
  </si>
  <si>
    <t>chr8:50628500-50964200</t>
  </si>
  <si>
    <t>ADCK1,ENSCAFG00000017256</t>
  </si>
  <si>
    <t>chr8:59710850-59726350</t>
  </si>
  <si>
    <t>SPATA7,PTPN21</t>
  </si>
  <si>
    <t>chr9:40651600-40727650</t>
  </si>
  <si>
    <t>RHBDL3,RHOT1</t>
  </si>
  <si>
    <t>chr9:49620900-49635200</t>
  </si>
  <si>
    <t>ENSCAFG00000019749,LCN9</t>
  </si>
  <si>
    <t>chr11:37273900-37759000</t>
  </si>
  <si>
    <t>CNTLN,SH3GL2</t>
  </si>
  <si>
    <t>chr11:45666650-45998200</t>
  </si>
  <si>
    <t>C9orf72,U6</t>
  </si>
  <si>
    <t>chr11:50641550-50681000</t>
  </si>
  <si>
    <t>UBE2R2,UBAP2</t>
  </si>
  <si>
    <t>chr11:51683900-51838300</t>
  </si>
  <si>
    <t>FAM214B,UNC13B</t>
  </si>
  <si>
    <t>chr11:59243050-59630000</t>
  </si>
  <si>
    <t>CYLC2,ENSCAFG00000030806</t>
  </si>
  <si>
    <t>chr11:66259850-66356900</t>
  </si>
  <si>
    <t>DNAJC25,C9orf84</t>
  </si>
  <si>
    <t>chr20:19122650-19193700</t>
  </si>
  <si>
    <t>PPP4R2,GXYLT2</t>
  </si>
  <si>
    <t>chr20:8783600-9056800</t>
  </si>
  <si>
    <t>THUMPD3,SRGAP3</t>
  </si>
  <si>
    <t>chr20:9183300-9359800</t>
  </si>
  <si>
    <t>RAD18,OXTR</t>
  </si>
  <si>
    <t>chr25:31211750-31478850</t>
  </si>
  <si>
    <t>PPP2R2A,EBF2</t>
  </si>
  <si>
    <t>chr25:34763150-34859650</t>
  </si>
  <si>
    <t>PPP3CC,SLC39A14</t>
  </si>
  <si>
    <t>chr26:14606350-14716700</t>
  </si>
  <si>
    <t>TAOK3,SUDS3</t>
  </si>
  <si>
    <t>chr26:31044900-31132600</t>
  </si>
  <si>
    <t>MAPK1,ENSCAFG00000015433</t>
  </si>
  <si>
    <t>chr26:9121150-9226900</t>
  </si>
  <si>
    <t>ATXN2,BRAP</t>
  </si>
  <si>
    <t>chr28:2385200-2443800</t>
  </si>
  <si>
    <t>ENSCAFG00000025080,ZNF22</t>
  </si>
  <si>
    <t>chr28:29967400-30011800</t>
  </si>
  <si>
    <t>C10ORF119,SEC23IP</t>
  </si>
  <si>
    <t>chr1:100189600-100251600</t>
  </si>
  <si>
    <t>ENSCAFG00000029340,ENSCAFG00000002408,ENSCAFG00000028494</t>
  </si>
  <si>
    <t>chr1:108762600-108875300</t>
  </si>
  <si>
    <t>ZC3H4,SAE1,U6</t>
  </si>
  <si>
    <t>chr1:31181550-31363550</t>
  </si>
  <si>
    <t>ENSCAFG00000000279,ABRACL,HECA</t>
  </si>
  <si>
    <t>chr8:39141750-39307050</t>
  </si>
  <si>
    <t>PLEKHG3,SPTB,CHURC1</t>
  </si>
  <si>
    <t>chr8:50039400-50117050</t>
  </si>
  <si>
    <t>TMEM63C,NGB,POMT2</t>
  </si>
  <si>
    <t>chr8:50142700-50182850</t>
  </si>
  <si>
    <t>GSTZ1,TMED8,SAMD15</t>
  </si>
  <si>
    <t>chr9:26660200-26737000</t>
  </si>
  <si>
    <t>ENSCAFG00000028954,WFIKKN2,TOB1</t>
  </si>
  <si>
    <t>chr11:26772200-26905000</t>
  </si>
  <si>
    <t>MATR3,5_8S_rRNA,MLANA</t>
  </si>
  <si>
    <t>chr11:52696650-53066800</t>
  </si>
  <si>
    <t>GNE,RNF38,MELK</t>
  </si>
  <si>
    <t>chr20:12487050-12643600</t>
  </si>
  <si>
    <t>ARL8B,U6,BHLHE40</t>
  </si>
  <si>
    <t>chr20:25130300-25315200</t>
  </si>
  <si>
    <t>SLC25A26,SNORA64,ENSCAFG00000030398</t>
  </si>
  <si>
    <t>chr20:48455100-48457500</t>
  </si>
  <si>
    <t>C19orf57,PALM3,IL27RA</t>
  </si>
  <si>
    <t>chr25:11442900-11617250</t>
  </si>
  <si>
    <t>PAN3,U2,FLT3</t>
  </si>
  <si>
    <t>chr25:26545700-26716350</t>
  </si>
  <si>
    <t>ENSCAFG00000008018,MTMR9,ENSCAFG00000030648</t>
  </si>
  <si>
    <t>chr28:13609300-13667850</t>
  </si>
  <si>
    <t>FAM178A,U2,SEMA4G</t>
  </si>
  <si>
    <t>chr28:26978900-27145400</t>
  </si>
  <si>
    <t>CCDC172,5S_rRNA,PNLIP</t>
  </si>
  <si>
    <t>chr28:8624500-8738150</t>
  </si>
  <si>
    <t>TBC1D12,HELLS,CYP2C21</t>
  </si>
  <si>
    <t>chr1:106859600-106876300</t>
  </si>
  <si>
    <t>PRMT1,U4,BCL2L12,IRF3</t>
  </si>
  <si>
    <t>chr1:48948500-49011800</t>
  </si>
  <si>
    <t>SOD2,ENSCAFG00000023207,U6atac,ACAT2</t>
  </si>
  <si>
    <t>chr5:39245200-39386800</t>
  </si>
  <si>
    <t>ENSCAFG00000031764,5S_rRNA,ZNF624,ZNF287</t>
  </si>
  <si>
    <t>chr5:55863850-55996900</t>
  </si>
  <si>
    <t>PODN,SCP2,HES4,ZYG11A</t>
  </si>
  <si>
    <t>chr9:35169500-35405000</t>
  </si>
  <si>
    <t>TBX4,ENSCAFG00000017742,TBX2,BCAS3</t>
  </si>
  <si>
    <t>chr11:66765850-66883100</t>
  </si>
  <si>
    <t>PTBP3,ENSCAFG00000032333,ENSCAFG00000003019,HSDL2</t>
  </si>
  <si>
    <t>chr1:70052550-70308350</t>
  </si>
  <si>
    <t>ZNF782,ZNF510,AAED1,ENSCAFG00000030594,CDC14B</t>
  </si>
  <si>
    <t>chr8:49368700-49674550</t>
  </si>
  <si>
    <t>ESRRB,7SK,ENSCAFG00000004150,VASH1,ANGEL1</t>
  </si>
  <si>
    <t>chr9:43672450-43745900</t>
  </si>
  <si>
    <t>TP53I13,GIT1,ANKRD13B,CORO6,SSH2</t>
  </si>
  <si>
    <t>chr9:41103200-41486150</t>
  </si>
  <si>
    <t>COPRS,U6,cfa-mir-365-2,cfa-mir-193a,RAB11FIP4,NF1</t>
  </si>
  <si>
    <t>chr9:60349750-61040500</t>
  </si>
  <si>
    <t>LHX6,MORN5,NDUFA8,TTLL11,DAB2IP,GGTA1</t>
  </si>
  <si>
    <t>chr26:6792950-7092600</t>
  </si>
  <si>
    <t>KNTC1,RSRC2,ZCCHC8,SNORA9,CLIP1,ENSCAFG00000007919</t>
  </si>
  <si>
    <t>chr9:46063700-46384700</t>
  </si>
  <si>
    <t>RTN4RL1,DPH1,DPH1,cfa-mir-132,cfa-mir-212,HIC1,SMG6</t>
  </si>
  <si>
    <t>chr11:45083850-45278650</t>
  </si>
  <si>
    <t>CAAP1,PLAA,IFT74,LRRC19,cfa-mir-872,U6,TEK</t>
  </si>
  <si>
    <t>chr9:3074200-4005250</t>
  </si>
  <si>
    <t>TNRC6C,ENSCAFG00000031705,ENSCAFG00000030116,SEPT9,SEC14L1,ENSCAFG00000031523,SCARNA16,MGAT5B,MFSD11</t>
  </si>
  <si>
    <t>chr9:54720850-54897300</t>
  </si>
  <si>
    <t>CRAT,PHYHD1,LRRC8A,CCBL1,C9orf114,ENDOG,TBC1D13,ZER1,ZDHHC12,PKN3</t>
  </si>
  <si>
    <t>chr9:58444650-58930100</t>
  </si>
  <si>
    <t>NR6A1,U6,SF1,GPR144,PSMB7,NEK6,ENSCAFG00000031433,LHX2,DENND1A,ENSCAFG00000030642</t>
  </si>
  <si>
    <t>chr9:42927400-43374900</t>
  </si>
  <si>
    <t>TLCD1,NEK8,TRAF4,FAM222B,cfa-mir-451,cfa-mir-451,cfa-mir-144,FLOT2,PHF12,SEZ6,PIPOX,MYO18A,CRYBA3</t>
  </si>
  <si>
    <t>chr11:40300200-41570200</t>
  </si>
  <si>
    <t>FOCAD,cfa-mir-491,U6,SNORA30,PTPLAD2,IFNB1,ENSCAFG00000023674,IFNE,cfa-mir-31,ENSCAFG00000001671,CDKN2A,CDKN2B,CDKN2B-AS,DMRTA1</t>
  </si>
  <si>
    <t>chr9:53936050-54686900</t>
  </si>
  <si>
    <t>FNBP1,U6,USP20,ENSCAFG00000019979,TOR1A,ENSCAFG00000032504,TOR1B,ENSCAFG00000030536,PTGES,PRRX2,Y_RNA,ASB6,NTMT1,ENSCAFG00000019987,IER5L,PPP2R4,CRAT,DOLPP1,FAM73B,SH3GLB2,ENSCAFG00000020013</t>
  </si>
  <si>
    <t>chr8:70013700-71225650</t>
  </si>
  <si>
    <t>DYNC1H1,ENSCAFG00000031259,HSP90AA1,WDR20,MOK,ZNF839,CINP,TECPR2,ANKRD9,RPL36,RCOR1,TRAF3,AMN,CDC42BPB,ENSCAFG00000018184,ENSCAFG00000032097,ENSCAFG00000032732,TNFAIP2,ENSCAFG00000018194,EIF5,SNORA28,MARK3,U2,U4</t>
  </si>
  <si>
    <t>chr9:51995100-53770350</t>
  </si>
  <si>
    <t>NTNG2,MED27,SNORA63,RAPGEF1,PRRC2B,UCK1,POMT1,SNORD62,SNORD62,PPAPDC3,FAM78A,NUP214,U6,AIF1L,ENSCAFG00000028859,LAMC3,FIBCD1,QRFP,ABL1,EXOSC2,PRDM12,FUBP3,LAMTOR5,ASS1,HMCN2,NCS1,GPR107</t>
  </si>
  <si>
    <t>chr9:25772300-26604200</t>
  </si>
  <si>
    <t>SLC35B1,FAM117A,KAT7,TAC4,DLX4,DLX3,ENSCAFG00000028938,ITGA3,SAMD14,PDK2,PPP1R9B,SGCA,ENSCAFG00000017016,COL1A1,snoU2_19,snoU2-30,TMEM92,ENSCAFG00000017025,XYLT2,MRPL27,EME1,LRRC59,ACSF2,CHAD,MYCBPAP,EPN3,CACNA1G,ABCC3,ANKRD40</t>
  </si>
  <si>
    <t>chr9:4029500-4879850</t>
  </si>
  <si>
    <t>ENSCAFG00000005147,METTL23,JMJD6,ST6GALNAC1,ST6GALNAC2,snoR38,snoR38,ENSCAFG00000030147,PRCD,CYGB,RHBDF2,AANAT,UBE2O,SPHK1,ENSCAFG00000028615,ENSCAFG00000031566,PRPSAP1,RNaseP_nuc,QRICH2,RNF157,FOXJ1,EXOC7,ZACN,GALR2,SRP68,ENSCAFG00000005021,CDK3,TEN1,ACOX1,FBF1,MRPL38,TRIM65,TRIM47,WBP2,UNC13D,UNK,U4,H3F3B,GALK1,ENSCAFG00000029346,ENSCAFG00000004905,SAP30BP</t>
  </si>
  <si>
    <t>chr9:49635400-51859600</t>
  </si>
  <si>
    <t>LCN9,GLT6D1,ENSCAFG00000019754,ENSCAFG00000023097,ENSCAFG00000019755,LCN1,ABO,SURF6,MED22,ENSCAFG00000017680,SNORD24,SNORD36,SNORD36,SNORD36,SURF1,SURF2,SURF4,C9orf96,REXO4,ADAMTS13,CACFD1,SLC2A6,TMEM8C,ADAMTSL2,ENSCAFG00000031627,DBH,SARDH,VAV2,U6,BRD3,U6,WDR5,RXRALPHA,ENSCAFG00000026559,COL5A1,ENSCAFG00000030630,OLFM1,PPP1R26,ENSCAFG00000032138,MRPS2,ENSCAFG00000031986,ENSCAFG00000019863,GBGT1,RALGDS,CEL,GTF3C5,GFI1B,MDH2,TSC1,C9ORF9,AK8,GTF3C4,BARHL1,C9orf171,TTF1</t>
  </si>
  <si>
    <t>chr8:71438200-74292900</t>
  </si>
  <si>
    <t>ENSCAFG00000018285,XRCC3,ZFYVE21,PPP1R13B,U6,RD3L,TDRD9,ASPG,cfa-mir-203,cfa-mir-203,KIF26A,ENSCAFG00000030362,U1,ENSCAFG00000029088,C14orf180,TMEM179,ENSCAFG00000029862,ENSCAFG00000031878,INF2,ENSCAFG00000028959,ADSSL1,AKT1,ZBTB42,CEP170B,PLD4,ENSCAFG00000030682,ENSCAFG00000030662,C14orf79,CDCA4,GPR132,JAG2,NUDT14,BRF1,BTBD6,PACS2,TEX22,MTA1,CRIP2,ENSCAFG00000018440,ENSCAFG00000031417,C14orf80,TMEM121,ENSCAFG00000032358,ENSCAFG00000029687,IGHE,ENSCAFG00000030258,RPS24,ENSCAFG00000030993,ENSCAFG00000023944,ENSCAFG00000023480,ENSCAFG00000018468,ENSCAFG00000031078,ENSCAFG00000028509,ENSCAFG00000030284,ENSCAFG00000029996,ENSCAFG00000030894,ENSCAFG00000030001,ENSCAFG00000030900,ENSCAFG00000024111,ENSCAFG00000029299,ENSCAFG00000018499</t>
  </si>
  <si>
    <t>chr9:4907300-9309800</t>
  </si>
  <si>
    <t>SAP30BP,RECQL5,MYO15B,LLGL2,TSEN54,ENSCAFG00000030695,CASKIN2,KIAA0195,GRB2,SLC25A19,ENSCAFG00000004756,MRPS7,GGA3,NUP85,SUMO2,HN1,NT5C,ARMC7,SLC16A5,ENSCAFG00000004715,ENSCAFG00000032582,KCTD2,ENSCAFG00000004703,ICT1,CDR2L,HID1,OTOP3,USH1G,FADS6,FDXR,GRIN2C,TMEM104,NAT9,SLC9A3R1,RAB37,ENSCAFG00000004595,CD300E,ENSCAFG00000028809,ENSCAFG00000024944,ENSCAFG00000024942,ENSCAFG00000028912,ENSCAFG00000024792,CD300LB,ENSCAFG00000032631,GPRC5C,GPR142,BTBD17,ENSCAFG00000032340,KIF19,DNAI2,TTYH2,SDK2,CDC42EP4,C17orf80,FAM104A,COG1,SSTR2,SLC39A11,U6,ENSCAFG00000031583,ENSCAFG00000004401,SOX9,ENSCAFG00000031779,ENSCAFG00000015160,EFCAB13,GPIIIA,MYL4,CDC27</t>
  </si>
  <si>
    <t>chr8:3546450-9927850</t>
  </si>
  <si>
    <t>HOMEZ,PPP1R3E,BCL2L2,PABPN1,SLC22A17,EFS,IL25,CMTM5,cfa-mir-208a,MYH7,cfa-mir-208b,NGDN,ZFHX2,AP1G2,THTPA,DHRS2,ENSCAFG00000025298,DHRS4,LRRC16B,CPNE6,NRL,PCK2,DCAF11,FITM1,PSME1,EMC9,PSME2,ENSCAFG00000011993,IRF9,REC8,IPO4,ENSCAFG00000012071,TSSK4,NEDD8,GMPR2,TINF2,TGM1,RABGGTA,DHRS1,C14ORF21,CIDEB,LTB4R,ADCY4,RIPK3,U6,NFATC4,NYNRIN,CBLN3,KHNYN,7SK,SDR39U1,U6,CMA1,ENSCAFG00000025404,CTSG,GZMB,U6,STXBP6,ENSCAFG00000013905,RNaseP_nuc,U6,NOVA1,ENSCAFG00000012507,ENSCAFG00000012516,U6,ENSCAFG00000012522,ENSCAFG00000012527,FOXG1,ENSCAFG00000008062,ENSCAFG00000029701,U6,ENSCAFG00000028819,U6,PRKD1,U6,ENSCAFG00000012573,G2E3</t>
  </si>
  <si>
    <t>chr9:96600-3044550</t>
  </si>
  <si>
    <t>CSNK1D,SLC16A3,RFNG,SNORA62,CCDC57,FASN,DUS1L,GPS1,DCXR,RAC3,LRRC45,STRA13,ASPSCR1,TSPAN10,NOTUM,MYADML2,PYCR1,MAFG,SIRT7,PCYT2,NPB,ANAPC11,ALYREF,ARHGDIA,P4HB,PPP1R27,FAM195B,GCGR,ENSCAFG00000005812,HGS,ARL16,CCDC137,OXLD1,PDE6G,NPLOC4,ENSCAFG00000030278,C17orf70,FSCN2,ACTG1,ENSCAFG00000032216,ENSCAFG00000005732,SLC38A10,C17orf89,ENTHD2,AZI1,AATK,cfa-mir-338,BAIAP2,CHMP6,RPTOR,U4,NPTX1,RNF213,ENDOV,SLC26A11,SGSH,CARD14,EIF4A3,ENSCAFG00000005596,GAA,CCDC40,TBC1D16,CBX4,CBX8,CBX2,ENPP7,Y_RNA,RBFOX3,ENGASE,C1QTNF1,CANT1,LGALS3BP,ENSCAFG00000030094,ENSCAFG00000005532,TIMP2,USP36,CYTH1,U6,DNAH17,PGS1,SOCS3,ENSCAFG00000014766,TMEM235,BIRC5,AFMID,TK1,SYNGR2,C17orf99,TMC8,TMC6,TNRC6C</t>
  </si>
  <si>
    <t>chr9:46737800-49619100</t>
  </si>
  <si>
    <t>CLUH,ENSCAFG00000023030,RAP1GAP2,ENSCAFG00000019307,ENSCAFG00000019310,OR1A2,OR1P2,OR3A1,ENSCAFG00000032680,GNG10,ENSCAFG00000019324,ENSCAFG00000019325,DTMT,SPATA22,ASPA,TRPV3,TRPV1,SHPK,CTNS,TAX1BP3,EMC6,P2X5,ITGAE,GSG2,C17orf85,U6,CAMKK1,P2RX1,ATP2A3,CACNA1B,EHMT1,ARRDC1,ZMYND19,DPH7,MRPL41,PNPLA7,ENSCAFG00000019431,ENSCAFG00000029381,ENTPD8,NOXA1,EXD3,NRARP,TOR4A,NELFB,C9orf173,TUBB4B,FAM166A,RNF208,SLC34A3,RNF224,NDOR1,TMEM203,TPRN,TMEM210,SSNA1,LRRC26,GRIN1,ENSCAFG00000019510,ENSCAFG00000019517,DPP7,ENSCAFG00000019511,ENSCAFG00000031537,C9ORF140,ENTPD2,NPDC1,FUT7,ABCA2,CLIC3,C9orf142,LCNL1,PTGDS,LCN12,C8G,FBXW5,TRAF2,ENSCAFG00000028964,EDF1,MAMDC4,PHPT1,C9orf172,RABL6,ENSCAFG00000019559,LCN15,TMEM141,LCN8,ENSCAFG00000019563,LCN10,SNORA17,SNORA17,FAM69B,ENSCAFG00000032329,AGPAT2,NOTCH1,EGFL7,cfa-mir-126,GPSM1,SEC16A,INPP5E,PMPCA,SDCCAG3,SNAPC4,CARD9,DNLZ,ENSCAFG00000019701,QSOX2,LHX3,C9orf69,NACC2,UBAC1,CAMSAP1,KCNT1,SOHLH1,ENSCAFG00000019747,ENSCAFG00000019749</t>
  </si>
  <si>
    <t>chr8:61037750-69966650</t>
  </si>
  <si>
    <t>TDP1,KCNK13,PSMC1,NRDE2,ENSCAFG00000032360,CALM1,TTC7B,ENSCAFG00000031748,SNORA11,RPS6KA5,GPR68,CCDC88C,SMEK1,5S_rRNA,U6,TMEM251,C14orf142,ENSCAFG00000017591,BTBD7,U6,7SK,UNC79,U6,PRIMA1,FAM181A,ASB2,ENSCAFG00000017617,OTUB2,DDX24,ENSCAFG00000017632,PPP4R4,SERPINA6,SERPINA1,SERPINA11,ENSCAFG00000017659,SERPINA9,SERPINA12,SERPINA4,SERPINA5,SERPINA3,GSC,U6,DICER1,CLMN,SYNE3,5S_rRNA,SCARNA13,GLRX5,U6,TCL1A,ENSCAFG00000017720,ENSCAFG00000031190,BDKRB2,BDKRB1,ATG2B,GSKIP,AK7,PAPOLA,VRK1,ENSCAFG00000017806,ENSCAFG00000026793,U6,BCL11B,SETD3,CCNK,CCDC85C,HHIPL1,CYP46A1,EML1,EVL,ENSCAFG00000031475,cfa-mir-342,DEGS2,YY1,SLC25A29,cfa-mir-345,SLC25A47,WARS,WDR25,7SK,BEGAIN,DLK1,Mico1,MEG3_1,MEG3_2,SNORD112,cfa-mir-493,cfa-mir-665,cfa-mir-432,ENSCAFG00000022762,cfa-mir-433,cfa-mir-127,cfa-mir-432,cfa-mir-136,SNORD112,cfa-mir-370,SNORD112,SNORD113,SNORD113,SNORD113,SNORD112,SNORD113,SNORD113,SNORD113,SNORD113,SNORD113,SNORD112,SNORD112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SNORD113,cfa-mir-379,cfa-mir-411,cfa-mir-299,cfa-mir-380,ENSCAFG00000030904,ENSCAFG00000026742,cfa-mir-323,cfa-mir-758,cfa-mir-329b,cfa-mir-329a,cfa-mir-494,ENSCAFG00000026797,cfa-mir-543,cfa-mir-495,ENSCAFG00000029193,cfa-mir-376a-3,cfa-mir-376c,cfa-mir-376a-2,cfa-mir-376b,cfa-mir-376a-1,cfa-mir-300,ENSCAFG00000026682,cfa-mir-381,cfa-mir-487b,cfa-mir-539,ENSCAFG00000026524,cfa-mir-544,ENSCAFG00000025682,ENSCAFG00000031373,cfa-mir-487a,cfa-mir-382,cfa-mir-134,ENSCAFG00000030136,cfa-mir-485,ENSCAFG00000025626,cfa-mir-496,cfa-mir-377,ENSCAFG00000026548,cfa-mir-409,cfa-mir-369,cfa-mir-410,ENSCAFG00000025659,ENSCAFG00000022814,DIO3,PPP2R5C</t>
  </si>
  <si>
    <t>chr2:32213400-32215750</t>
  </si>
  <si>
    <t>PITRM1</t>
  </si>
  <si>
    <t>chr2:80725700-80748350</t>
  </si>
  <si>
    <t>ARHGEF10L</t>
  </si>
  <si>
    <t>chr4:4249000-4271750</t>
  </si>
  <si>
    <t>LYST</t>
  </si>
  <si>
    <t>chr4:57766000-57768300</t>
  </si>
  <si>
    <t>FAT2</t>
  </si>
  <si>
    <t>chr17:2239850-2307200</t>
  </si>
  <si>
    <t>DCDC2C</t>
  </si>
  <si>
    <t>chr23:8581950-8604600</t>
  </si>
  <si>
    <t>SCN11A</t>
  </si>
  <si>
    <t>chr33:13703900-13719600</t>
  </si>
  <si>
    <t>MYH15</t>
  </si>
  <si>
    <t>chr4:10980800-11387500</t>
  </si>
  <si>
    <t>BICC1,ENSCAFG00000012382</t>
  </si>
  <si>
    <t>chr33:31341000-31360250</t>
  </si>
  <si>
    <t>LRRC15,CPN2</t>
  </si>
  <si>
    <t>chr4:59459200-59580900</t>
  </si>
  <si>
    <t>ENSCAFG00000018286,cfa-mir-145,cfa-mir-143,IL17B</t>
  </si>
  <si>
    <t>chr2:1320800-1772700</t>
  </si>
  <si>
    <t>FZD8,ENSCAFG00000023176,CCNY,7SK,CREM</t>
  </si>
  <si>
    <t>chr2:55236650-55920250</t>
  </si>
  <si>
    <t>MAP1B,MRPS27,PTCD2,5S_rRNA,ZNF366,ENSCAFG00000031745,TNPO1,FCHO2</t>
  </si>
  <si>
    <t>chr4:74862650-75322050</t>
  </si>
  <si>
    <t>NPR3,5S_rRNA,ENSCAFG00000018879,ENSCAFG00000018881,ZFR,ENSCAFG00000027374,MTMR12,GOLPH3</t>
  </si>
  <si>
    <t>chr4:71943650-74862350</t>
  </si>
  <si>
    <t>GLAST,ENSCAFG00000029561,RANBP3L,ENSCAFG00000031830,SKP2,LMBRD2,ENSCAFG00000023144,ENSCAFG00000032039,CAPSL,IL7R,SPEF2,U6,PRLR,AGXT2,DNAJC21,BRIX1,RAD1,TTC23L,U6,RAI14,U6,ENSCAFG00000018825,AMACR,SLC45A2,RXFP3,ADAMTS12,TARS,NPR3</t>
  </si>
  <si>
    <t>chr4:75351000-88273150</t>
  </si>
  <si>
    <t>PDZD2,C5orf22,ENSCAFG00000031829,ENSCAFG00000018939,CDH6,ENSCAFG00000018956,U6,CDH9,ENSCAFG00000018980,7SK,CDH10,ENSCAFG00000017424,ENSCAFG00000019017,ENSCAFG00000019023,CDH12,ENSCAFG00000031957,CDH18,SNORA62,U2,7SK,RNF167,BASP1,FAM134B,MYO10,ZNF622,MARCH11,FBXL7,ENSCAFG00000019108,ANKH</t>
  </si>
  <si>
    <t>chr4:69500-4248700</t>
  </si>
  <si>
    <t>IFIT2,IFIT3,U4,IFIT1,IFIT5,ZNF248,ZNF25,ENSCAFG00000028519,ENSCAFG00000029103,ENSCAFG00000024143,U6,ZNF37A,CHRM3,ENSCAFG00000009985,ENSCAFG00000009991,ENSCAFG00000009998,ZP4,RYR2,7SK,ENSCAFG00000008063,SNORA25,U6,SNORA2,ENSCAFG00000010041,MTR,U6,ACTN2,HEATR1,LGALS8,EDARADD,ERO1LB,GPR137B,ENSCAFG00000030994,NID1,LYST</t>
  </si>
  <si>
    <t>chr23:4141650-8581200</t>
  </si>
  <si>
    <t>PDCD6IP,ENSCAFG00000030719,5S_rRNA,U6,ENSCAFG00000004734,U6,U4,ENSCAFG00000010012,ARPP21,cfa-mir-128-2,ENSCAFG00000004758,ENSCAFG00000026672,STAC,ENSCAFG00000026737,DCLK3,TRANK1,EPM2AIP1,MLH1,LRRFIP2,ENSCAFG00000029998,GOLGA4,ITGA9,cfa-mir-26a-1,VILL,PLCD1,DLEC1,ACAA1,MYD88,OXSR1,ENSCAFG00000031028,ENSCAFG00000032364,SLC22A13,SLC22A14,XYLB,ACVR2B,EXOG,RPS2,SCN5A,SCN10A,SCN11A</t>
  </si>
  <si>
    <t>chr4:57768650-59458950</t>
  </si>
  <si>
    <t>FAT2,SLC36A1,SLC36A2,SLC36A3,GM2A,ENSCAFG00000026627,CCDC69,U6,ANXA6,TNIP1,GPX3,ENSCAFG00000017961,ENSCAFG00000023257,ZNF300,U6,SMIM3,7SK,DCTN4,RBM22,MYOZ3,SYNPO,NDST1,RPS14,CD74,TCOF1,ARSI,CAMK2A,SLC6A7,CDX1,PDGFRB,CSF1R,HMGXB3,ENSCAFG00000032400,TIGD6,SLC26A2,PDE6A,PPARGC1B,cfa-mir-378,U6,ARHGEF37,ENSCAFG00000018286</t>
  </si>
  <si>
    <t>chr4:11446750-19604000</t>
  </si>
  <si>
    <t>PHYHIPL,FAM13C,SLC16A9,CCDC6,U6,ENSCAFG00000012458,ANK3,U6,CDK1,RHOBTB1,U2,GAPDH,ENSCAFG00000012971,TMEM26,5S_rRNA,C10orf107,ARID5B,RTKN2,ZNF365,ADO,EGR2,NRBF2,JMJD1C,ENSCAFG00000026634,7SK,REEP3,CTNNA3,ENSCAFG00000013264,LRRTM3,ENSCAFG00000024412,ENSCAFG00000013277,ENSCAFG00000006036,DNAJC12,ENSCAFG00000028988,HNRNPA1L2,SIRT1,ENSCAFG00000013319,HERC4,U6,5S_rRNA,MYPN,ATOH7,PBLD,HNRNPH3,RUFY2</t>
  </si>
  <si>
    <t>chr33:13726650-18240200</t>
  </si>
  <si>
    <t>MYH15,KIAA1524,DZIP3,7SK,TRAT1,GUCA1C,MORC1,ENSCAFG00000010327,ENSCAFG00000010331,ENSCAFG00000010335,PVRL3,CD96,ZBED2,PLCXD2,PHLDB2,ABHD10,TAGLN3,TMPRSS7,C3orf52,GCSAM,SLC9C1,ENSCAFG00000032420,ENSCAFG00000029117,CD200,ENSCAFG00000010477,BTLA,ENSCAFG00000010493,SLC35A5,CCDC80,ENSCAFG00000010546,ENSCAFG00000025131,GTPBP8,C3orf17,ENSCAFG00000028163,BOC,WDR52,SPICE1,SIDT1,KIAA2018,NAA50,ATP6V1A,GRAMD1C,SNORD16,ENSCAFG00000003955,ZDHHC23,KIAA1407</t>
  </si>
  <si>
    <t>chr4:4275550-10980450</t>
  </si>
  <si>
    <t>LYST,ENSCAFG00000031911,GNG4,B3GALNT2,TBCE,GGPS1,ARID4B,RBM34,TOMM20,SNORA14,U6,ENSCAFG00000032166,IRF2BP2,TARBP1,COA6,SLC35F3,7SK,KCNK1,ENSCAFG00000011566,PCNXL2,NTPCR,5S_rRNA,ENSCAFG00000011616,SIPA1L2,DISC1,SNORA25,ENSCAFG00000030982,EGLN1,SNORD35,SPRTN,EXOC8,GNPAT,C1orf131,TRIM67,FAM89A,ARV1,TTC13,CAPN9,C1orf198,AGT,cfa-mir-1841,cfa-mir-1841,U6,PGBD5,GALNT2,ENSCAFG00000024420,URB2,TAF5L,ABCB10,NUP133,ACTA1,CCSAP,RAB4A,U6,RHOU,ENSCAFG00000012252,U6,5S_rRNA,5S_rRNA,5S_rRNA,UBE2D1,TFAM,BICC1,5S_rRNA,ENSCAFG00000027921,ENSCAFG00000032217</t>
  </si>
  <si>
    <t>chr4:59581200-71687800</t>
  </si>
  <si>
    <t>IL17B,PCYOX1L,GRPEL2,AFAP1L1,ABLIM3,U6,SH3TC2,ADRB2,HTR4,FBXO38,SPINK9,SPINK7,GZMK,ESM1,ENSCAFG00000008488,ENSCAFG00000018385,ENSCAFG00000031454,SNX18,HSPB3,ENSCAFG00000002726,LITAF,ARL15,FST,ENSCAFG00000018410,ENSCAFG00000026642,ENSCAFG00000018414,ENSCAFG00000031509,MOCS2,ITGA2,ENSCAFG00000018434,ITGA1,U2,U6,ISL1,U6,U6,PARP8,U6,EMB,HCN1,U6,ENSCAFG00000018512,MRPS30,FGF10,SNORA54,U6,NNT,SNORA33,PAIP1,ENSCAFG00000031903,C5orf34,5S_rRNA,C5orf28,CCL28,ENSCAFG00000018572,ENSCAFG00000030435,NIM1K,ZNF131,SEPP1,CCDC152,GHR,ENSCAFG00000023056,FBXO4,C5orf51,EEF1A1,OXCT1,PLCXD3,C6,MROH2B,C7,CARD6,SNORD72,PRKAA1,TTC33,PTGER4,ENSCAFG00000001877,DAB2,C9,FYB,RICTOR,OSMR,ENSCAFG00000018652,LIFR,U2,EGFLAM,ENSCAFG00000018671,U6,GDNF,WDR70,ENSCAFG00000018679,SNORA67,SNORD22,NUP155,U6,SNORA30,7SK,U6,C5orf42,NIPBL</t>
  </si>
  <si>
    <t>chr4:19724800-57765800</t>
  </si>
  <si>
    <t>SLC25A16,TET1,U6,5S_rRNA,CCAR1,U6,STOX1,DDX50,DDX21,KIAA1279,U4,SRGN,VPS26A,SUPV3L1,HKDC1,HK1,TACR2,TSPAN15,NEUROG3,C10orf35,COL13A1,5S_rRNA,H2AFY2,AIFM2,TYSND1,PPA1,ENSCAFG00000014038,LRRC20,EIF4EBP2,NODAL,PALD1,PRF1,ENSCAFG00000014078,ADAMTS14,TBATA,SGPL1,PCBD1,UNC5B,SLC29A3,ENSCAFG00000014229,U2,C10orf105,C10orf54,PSAP,U6,CHST3,SPOCK2,ASCC1,ANAPC16,DDIT4,DNAJB12,MICU1,U6,ENSCAFG00000014500,MCU,OIT3,PLA2G12B,U6,ENSCAFG00000014550,P4HA1,NUDT13,ECD,FAM149B1,DNAJC9,ENSCAFG00000031286,TTC18,ANXA7,U6,MSS51,PPP3CB,USP54,MYOZ1,SYNPO2L,SEC24C,FUT11,CHCHD1,ZSWIM8,ENSCAFG00000015050,CAMK2G,PLAU,ENSCAFG00000031053,VCL,AP3M1,ADK,U6,SNORD2,snoU2-30,U6,KAT6B,ENSCAFG00000022859,ENSCAFG00000031398,SAMD8,VDAC2,COMTD1,ZNF503,C10orf11,U6,ENSCAFG00000030490,KCNMA1,U6,DLG5,POLR3A,RPS24,U6,U6,ENSCAFG00000030222,ZMIZ1,PPIF,ZCCHC24,ANXA11,TMEM254,7SK,ENSCAFG00000023232,SFTPD,ENSCAFG00000015754,MAT1A,DYDC1,DYDC2,FAM213A,TSPAN14,SH2D4B,5S_rRNA,DNAJB6,NRG3,ENSCAFG00000015886,7SK,GHITM,CDHR1,LRIT2,LRIT1,ENSCAFG00000015927,RGR,ENSCAFG00000032581,CCSER2,U6,GRID1,ENSCAFG00000031941,cfa-mir-346,WAPAL,OPN4,LDB3,BMPR1A,MMRN2,ENSCAFG00000024229,SNCG,ENSCAFG00000016093,ENSCAFG00000016095,ENSCAFG00000032460,FAM35A,SYT15,GPRIN2,NPY4R,ENSCAFG00000016149,ANTXRL,ZNF488,RBP3,GDF2,GDF10,ENSCAFG00000023521,DCP2,U6,MCC,FAM193B,GRK6,DDX41,DOK3,ENSCAFG00000016333,DBN1,PRR7,F12,PFN3,SLC34A1,RGS14,LMAN2,MXD3,PRELID1,RAB24,NSD1,FGFR4,ZNF346,ENSCAFG00000016545,ENSCAFG00000026478,UIMC1,7SK,U4,HK3,UNC5A,TSPAN17,EIF4E1B,SNCB,GPRIN1,CDHR2,RNF44,FAF2,CLTB,NOP16,ARL10,cfa-mir-1271,U6,KIAA1191,SIMC1,SUB1,THOC3,CPLX2,HRH2,U6,7SK,SFXN1,DRD1,MSX2,ENSCAFG00000030421,C5orf47,CPEB4,U6,ENSCAFG00000016775,BOD1,STC2,NKX2.5,ENSCAFG00000016785,BNIP1,CREBRF,ATP6V0E1,ERGIC1,DUSP1,NEURL1B,SH3PXD2B,U6,SNORD22,UBTD2,U6,EFCAB9,STK10,5S_rRNA,FBXW11,SMIM23,FGF18,NPM1,U6,TLX3,RANBP17,U6,GABRP,KCNIP1,KCNMB1,LCP2,FOXI1,DOCK2,FAM196B,SPDL1,ENSCAFG00000017000,U6,SLIT3,cfa-mir-218-2,PANK3,RARS,WWC1,U6,TENM2,ENSCAFG00000017171,ENSCAFG00000017176,ENSCAFG00000017180,snoZ5,U6,U6,MAT2B,HMMR,NUDCD2,CCNG1,ENSCAFG00000017212,5S_rRNA,U6,GABRG2,ENSCAFG00000017236,GABRA1,ENSCAFG00000017239,GABRA6,GABRB2,ATP10B,cfa-mir-146a,ENSCAFG00000017264,SLU7,C5orf54,U6,C1QTNF2,ENSCAFG00000017274,FABP6,ENSCAFG00000017689,U4,PWWP2A,TTC1,ADRA1B,ENSCAFG00000029942,IL12B,UBLCP1,RNF145,EBF1,U6,CLINT1,U6,THG1L,SOX30,ADAM19,NIPAL4,CYFIP2,FNDC9,U6,ITK,FAM71B,MED7,HAVCR2,HAVCR1,TIMD4,SGCD,ENSCAFG00000030235,MRPL22,ENSCAFG00000017608,GEMIN5,CNOT8,FAXDC2,LARP1,ENSCAFG00000029767,U6,HAND1,SAP30L,GALNT10,ENSCAFG00000032419,MFAP3,FAM114A2,GRIA1,NMUR2,GLRA1,G3BP1,ATOX1,ENSCAFG00000030561,SPARC,FAT2</t>
  </si>
  <si>
    <t>chr13:10017000-10023000</t>
  </si>
  <si>
    <t>PKHD1L1</t>
  </si>
  <si>
    <t>chr7:12365100-12371250</t>
  </si>
  <si>
    <t>PTPN14</t>
  </si>
  <si>
    <t>chr13:58435300-58440950</t>
  </si>
  <si>
    <t>TMPRSS11A</t>
  </si>
  <si>
    <t>chr16:6344700-6351450</t>
  </si>
  <si>
    <t>CLCN1</t>
  </si>
  <si>
    <t>chr34:11295750-11300350</t>
  </si>
  <si>
    <t>TERT</t>
  </si>
  <si>
    <t>chr8:27340800-27357600</t>
  </si>
  <si>
    <t>TRIM9</t>
  </si>
  <si>
    <t>chr10:45370600-45374900</t>
  </si>
  <si>
    <t>HAAO</t>
  </si>
  <si>
    <t>chr15:8168500-8183050</t>
  </si>
  <si>
    <t>chr37:14353200-14361200</t>
  </si>
  <si>
    <t>NRP2</t>
  </si>
  <si>
    <t>chr36:10308100-10318750</t>
  </si>
  <si>
    <t>SCN3A</t>
  </si>
  <si>
    <t>chr13:37467200-37469050</t>
  </si>
  <si>
    <t>PLEC</t>
  </si>
  <si>
    <t>chr22:48571700-48587350</t>
  </si>
  <si>
    <t>FARP1,STK24</t>
  </si>
  <si>
    <t>chr16:16489650-16522550</t>
  </si>
  <si>
    <t>ACTR3B,U6</t>
  </si>
  <si>
    <t>chr7:6101100-6162800</t>
  </si>
  <si>
    <t>FCAMR,C1orf116</t>
  </si>
  <si>
    <t>chr10:26004900-26034450</t>
  </si>
  <si>
    <t>NPTXR,DNAL4</t>
  </si>
  <si>
    <t>chr22:60977950-60981700</t>
  </si>
  <si>
    <t>TMEM255B,GAS6</t>
  </si>
  <si>
    <t>chr9:26459350-26469900</t>
  </si>
  <si>
    <t>MYCBPAP,EPN3</t>
  </si>
  <si>
    <t>chr34:18785700-18840750</t>
  </si>
  <si>
    <t>ETV5,DGKG</t>
  </si>
  <si>
    <t>chr7:43173400-43180600</t>
  </si>
  <si>
    <t>SLC39A1,CRTC2</t>
  </si>
  <si>
    <t>chr10:38061150-38082800</t>
  </si>
  <si>
    <t>FHL2,C2orf49</t>
  </si>
  <si>
    <t>chr4:62227650-62303450</t>
  </si>
  <si>
    <t>ITGA2,ENSCAFG00000018434,ITGA1</t>
  </si>
  <si>
    <t>chr7:57557250-57585800</t>
  </si>
  <si>
    <t>ENSCAFG00000031963,U6,RNF125</t>
  </si>
  <si>
    <t>chr8:43338250-43458900</t>
  </si>
  <si>
    <t>ENSCAFG00000016579,U6,KIAA0247</t>
  </si>
  <si>
    <t>chr4:32475550-32498600</t>
  </si>
  <si>
    <t>LRIT1,ENSCAFG00000015927,RGR</t>
  </si>
  <si>
    <t>chr7:7049100-8257550</t>
  </si>
  <si>
    <t>PLXNA2,ENSCAFG00000026785,ENSCAFG00000026765,ENSCAFG00000010678,U6,ENSCAFG00000011883,cfa-mir-205,CAMK1G</t>
  </si>
  <si>
    <t>chr36:10329750-11130100</t>
  </si>
  <si>
    <t>SCN3A,SCN2A,U6,CSRNP3,GALNT3,U6,TTC21B,SCN1A</t>
  </si>
  <si>
    <t>chr26:35699700-38917000</t>
  </si>
  <si>
    <t>DKK1,PRKG1,CSTF2T,ENSCAFG00000023425,A1CF,ENSCAFG00000015602,U6,SGMS1,7SK,MINPP1,PAPSS2,ATAD1,ENSCAFG00000029370,ENSCAFG00000031699,PTEN,RNLS,ENSCAFG00000032091,LIPJ,LIPF,LIPK,LIPM,ANKRD22,ENSCAFG00000029090,ENSCAFG00000030844,STAMBPL1,ACTC,FAS,CH25H,LIPA</t>
  </si>
  <si>
    <t>chr36:11157950-15533500</t>
  </si>
  <si>
    <t>SCN1A,SCN9A,SCN7A,ENSCAFG00000011673,XIRP2,ENSCAFG00000011707,B3GALT1,STK39,CERS6,NOSTRIN,SPC25,G6PC2,ABCB11,DHRS9,ENSCAFG00000031746,LRP2,ENSCAFG00000012275,KLHL41,U6,FASTKD1,PPIG,CCDC173,PHOSPHO2,KLHL23,ENSCAFG00000029231,SSB,METTL5,UBR3,MYO3B,ENSCAFG00000012501,SP5,ERICH2,GAD1,ENSCAFG00000032252,U6,GORASP2,TLK1</t>
  </si>
  <si>
    <t>chr4:62303700-68608100</t>
  </si>
  <si>
    <t>ITGA1,U2,U6,ISL1,U6,U6,PARP8,U6,EMB,HCN1,U6,ENSCAFG00000018512,MRPS30,FGF10,SNORA54,U6,NNT,SNORA33,PAIP1,ENSCAFG00000031903,C5orf34,5S_rRNA,C5orf28,CCL28,ENSCAFG00000018572,ENSCAFG00000030435,NIM1K,ZNF131,SEPP1,CCDC152,GHR,ENSCAFG00000023056,FBXO4,C5orf51,EEF1A1,OXCT1,PLCXD3,C6,MROH2B,C7,CARD6,SNORD72,PRKAA1</t>
  </si>
  <si>
    <t>chr36:21231900-30677250</t>
  </si>
  <si>
    <t>AGPS,ENSCAFG00000013536,ENSCAFG00000029150,PDE11A,RBM45,U6,SNORD112,ENSCAFG00000028429,OSBPL6,DFNB59,PRKRA,FKBP7,PLEKHA3,TTN,ENSCAFG00000028776,CCDC141,SESTD1,ZNF385B,CWC22,U6,UBE2E3,ITGA4,CERKL,ENSCAFG00000014194,SSFA2,PPP1R1C,PDE1A,SNORD22,ENSCAFG00000030296,Y_RNA,DNAJC10,FRZB,NCKAP1,U6,DUSP19,TIGD1,NUP35,STK19,ZNF804A,U6,FSIP2,ZC3H15,ITGAV,FAM171B,ZSWIM2,CALCRL,TFPI,7SK,7SK,GULP1,U6,COL3A1,COL5A2</t>
  </si>
  <si>
    <t>chr36:15542950-21175300</t>
  </si>
  <si>
    <t>TLK1,ENSCAFG00000026775,U6,METTL8,DCAF17,CYBRD1,DYNC1I2,SLC25A12,HAT1,ENSCAFG00000012900,METAP1D,U6,DLX1,DLX2,SCARNA17,SCARNA18,ITGA6,ENSCAFG00000013060,RAPGEF4,ENSCAFG00000013140,ENSCAFG00000013158,7SK,SP3,OLA1,SP9,GPR155,SCRN3,U6,WIPF1,CHRNA1,CHN1,ATF2,ENSCAFG00000013366,U6,ENSCAFG00000013374,U1,ENSCAFG00000030714,KIAA1715,ENSCAFG00000013399,EVX2,HOXD12,HOXD11,HOXD10,HOXD8,cfa-mir-10b,HOXD4,HOXD3,HOXD1,MTX2,TUG1_1,ENSCAFG00000030684,ENSCAFG00000032718,HNRNPA3,NFE2L2,AGPS</t>
  </si>
  <si>
    <t>chr36:698800-10307250</t>
  </si>
  <si>
    <t>GALNT13,HSPD1,5S_rRNA,KCNJ3,ENSCAFG00000009188,U6,ENSCAFG00000029956,NR4A2,GPD2,ENSCAFG00000009244,ENSCAFG00000009250,ENSCAFG00000009252,GALNT5,ERMN,CYTIP,ACVR1C,ACVR1,U6,U6,CCDC148,5S_rRNA,PKP4,DAPL1,TANC1,WDSUB1,ENSCAFG00000009377,BAZ2B,ENSCAFG00000013858,5S_rRNA,MARCH7,CD302,ENSCAFG00000023972,PLA2R1,ITGB6,RBMS1,TANK,PSMD14,5S_rRNA,TBR1,SLC4A10,DPP4,GLP-1,FAP,IFIH1,GCA,KCNH7,ENSCAFG00000010515,ENSCAFG00000010520,FIGN,U6,SNORA25,GRB14,COBLL1,ENSCAFG00000031461,SLC38A11,SCN3A</t>
  </si>
  <si>
    <t>chr13:58443050-62934400</t>
  </si>
  <si>
    <t>TMPRSS11A,ENSCAFG00000032430,TMPRSS11F,TMPRSS11B,TMPRSS11E,U6,YTHDC1,ENSCAFG00000030367,ENSCAFG00000002828,ENSCAFG00000029376,UGT2B31,UGT2A3,ENSCAFG00000024836,ENSCAFG00000002857,SULT1B1,ENSCAFG00000002873,ENSCAFG00000002875,SULT1E1,CSN1S1,CSN2,C4orf40,ODAM,CSN3,ENSCAFG00000028973,ENSCAFG00000002890,CABS1,ENSCAFG00000029608,AMTN,AMBN,ENAM,IGJ,UTP3,RUFY3,GRSF1,SNORA62,MOB1B,DCK,ENSCAFG00000002934,SLC4A4,GC,NPFFR2,ENSCAFG00000002956,ENSCAFG00000002959,COX18,ANKRD17,ALB,AFP,AFM,RASSF6,IL8,U6,ENSCAFG00000025016,PPBP,ENSCAFG00000031464,MTHFD2L,ENSCAFG00000003069,EPGN,ENSCAFG00000003071,EREG,ENSCAFG00000003075</t>
  </si>
  <si>
    <t>chr13:92500-10016800</t>
  </si>
  <si>
    <t>LAPTM4B,MATN2,ENSCAFG00000031952,SNORA72,C8orf47,ENSCAFG00000030250,POP1,NIPAL2,ENSCAFG00000018581,KCNS2,STK3,U6,OSR2,VPS13B,U6,cfa-mir-599,cfa-mir-875,RGS22,ENSCAFG00000000532,FBXO43,ENSCAFG00000031661,SPAG1,RNF19A,5S_rRNA,ANKRD46,SNX31,PABPC1,YWHAZ,Y_RNA,ZNF706,Y_RNA,GRHL2,ENSCAFG00000030800,NCALD,ENSCAFG00000025578,ENSCAFG00000000596,RRM2B,UBR5,ENSCAFG00000000632,ENSCAFG00000030010,SNRPD2,ODF1,KLF10,AZIN1,ENSCAFG00000000646,ATP6V1C1,BAALC,ENSCAFG00000000653,FZD6,CTHRC1,SLC25A32,DCAF13,RIMS2,ENSCAFG00000028565,ENSCAFG00000000672,DCSTAMP,DPYS,LRP12,ENSCAFG00000028333,ZFPM2,OXR1,SNORA62,ABRA,ENSCAFG00000000683,ENSCAFG00000000684,ENSCAFG00000000687,ANGPT1,U6,RSPO2,EIF3E,ENSCAFG00000029583,ENSCAFG00000000713,TMEM74,TRHR,NUDCD1,PKHD1L1</t>
  </si>
  <si>
    <t>chr4:68648500-88273150</t>
  </si>
  <si>
    <t>TTC33,PTGER4,ENSCAFG00000001877,DAB2,C9,FYB,RICTOR,OSMR,ENSCAFG00000018652,LIFR,U2,EGFLAM,ENSCAFG00000018671,U6,GDNF,WDR70,ENSCAFG00000018679,SNORA67,SNORD22,NUP155,U6,SNORA30,7SK,U6,C5orf42,NIPBL,GLAST,ENSCAFG00000029561,RANBP3L,ENSCAFG00000031830,SKP2,LMBRD2,ENSCAFG00000023144,ENSCAFG00000032039,CAPSL,IL7R,SPEF2,U6,PRLR,AGXT2,DNAJC21,BRIX1,RAD1,TTC23L,U6,RAI14,U6,ENSCAFG00000018825,AMACR,SLC45A2,RXFP3,ADAMTS12,TARS,NPR3,5S_rRNA,ENSCAFG00000018879,ENSCAFG00000018881,ZFR,ENSCAFG00000027374,MTMR12,GOLPH3,PDZD2,C5orf22,ENSCAFG00000031829,ENSCAFG00000018939,CDH6,ENSCAFG00000018956,U6,CDH9,ENSCAFG00000018980,7SK,CDH10,ENSCAFG00000017424,ENSCAFG00000019017,ENSCAFG00000019023,CDH12,ENSCAFG00000031957,CDH18,SNORA62,U2,7SK,RNF167,BASP1,FAM134B,MYO10,ZNF622,MARCH11,FBXL7,ENSCAFG00000019108,ANKH</t>
  </si>
  <si>
    <t>chr4:32584700-47752750</t>
  </si>
  <si>
    <t>CCSER2,U6,GRID1,ENSCAFG00000031941,cfa-mir-346,WAPAL,OPN4,LDB3,BMPR1A,MMRN2,ENSCAFG00000024229,SNCG,ENSCAFG00000016093,ENSCAFG00000016095,ENSCAFG00000032460,FAM35A,SYT15,GPRIN2,NPY4R,ENSCAFG00000016149,ANTXRL,ZNF488,RBP3,GDF2,GDF10,ENSCAFG00000023521,DCP2,U6,MCC,FAM193B,GRK6,DDX41,DOK3,ENSCAFG00000016333,DBN1,PRR7,F12,PFN3,SLC34A1,RGS14,LMAN2,MXD3,PRELID1,RAB24,NSD1,FGFR4,ZNF346,ENSCAFG00000016545,ENSCAFG00000026478,UIMC1,7SK,U4,HK3,UNC5A,TSPAN17,EIF4E1B,SNCB,GPRIN1,CDHR2,RNF44,FAF2,CLTB,NOP16,ARL10,cfa-mir-1271,U6,KIAA1191,SIMC1,SUB1,THOC3,CPLX2,HRH2,U6,7SK,SFXN1,DRD1,MSX2,ENSCAFG00000030421,C5orf47,CPEB4,U6,ENSCAFG00000016775,BOD1,STC2,NKX2.5,ENSCAFG00000016785,BNIP1,CREBRF,ATP6V0E1,ERGIC1,DUSP1,NEURL1B,SH3PXD2B,U6,SNORD22,UBTD2,U6,EFCAB9,STK10,5S_rRNA,FBXW11,SMIM23,FGF18,NPM1,U6,TLX3,RANBP17,U6,GABRP,KCNIP1,KCNMB1,LCP2,FOXI1,DOCK2,FAM196B,SPDL1,ENSCAFG00000017000,U6,SLIT3,cfa-mir-218-2,PANK3,RARS,WWC1,U6,TENM2,ENSCAFG00000017171,ENSCAFG00000017176,ENSCAFG00000017180,snoZ5,U6,U6,MAT2B,HMMR</t>
  </si>
  <si>
    <t>chr4:47781300-62225000</t>
  </si>
  <si>
    <t>HMMR,NUDCD2,CCNG1,ENSCAFG00000017212,5S_rRNA,U6,GABRG2,ENSCAFG00000017236,GABRA1,ENSCAFG00000017239,GABRA6,GABRB2,ATP10B,cfa-mir-146a,ENSCAFG00000017264,SLU7,C5orf54,U6,C1QTNF2,ENSCAFG00000017274,FABP6,ENSCAFG00000017689,U4,PWWP2A,TTC1,ADRA1B,ENSCAFG00000029942,IL12B,UBLCP1,RNF145,EBF1,U6,CLINT1,U6,THG1L,SOX30,ADAM19,NIPAL4,CYFIP2,FNDC9,U6,ITK,FAM71B,MED7,HAVCR2,HAVCR1,TIMD4,SGCD,ENSCAFG00000030235,MRPL22,ENSCAFG00000017608,GEMIN5,CNOT8,FAXDC2,LARP1,ENSCAFG00000029767,U6,HAND1,SAP30L,GALNT10,ENSCAFG00000032419,MFAP3,FAM114A2,GRIA1,NMUR2,GLRA1,G3BP1,ATOX1,ENSCAFG00000030561,SPARC,FAT2,SLC36A1,SLC36A2,SLC36A3,GM2A,ENSCAFG00000026627,CCDC69,U6,ANXA6,TNIP1,GPX3,ENSCAFG00000017961,ENSCAFG00000023257,ZNF300,U6,SMIM3,7SK,DCTN4,RBM22,MYOZ3,SYNPO,NDST1,RPS14,CD74,TCOF1,ARSI,CAMK2A,SLC6A7,CDX1,PDGFRB,CSF1R,HMGXB3,ENSCAFG00000032400,TIGD6,SLC26A2,PDE6A,PPARGC1B,cfa-mir-378,U6,ARHGEF37,ENSCAFG00000018286,cfa-mir-145,cfa-mir-143,IL17B,PCYOX1L,GRPEL2,AFAP1L1,ABLIM3,U6,SH3TC2,ADRB2,HTR4,FBXO38,SPINK9,SPINK7,GZMK,ESM1,ENSCAFG00000008488,ENSCAFG00000018385,ENSCAFG00000031454,SNX18,HSPB3,ENSCAFG00000002726,LITAF,ARL15,FST,ENSCAFG00000018410,ENSCAFG00000026642,ENSCAFG00000018414,ENSCAFG00000031509,MOCS2,ITGA2</t>
  </si>
  <si>
    <t>chr13:37469800-58435050</t>
  </si>
  <si>
    <t>PLEC,ENSCAFG00000030933,ENSCAFG00000030148,GRINA,SPATC1,ENSCAFG00000032288,OPLAH,EXOSC4,GPAA1,SHARPIN,CYC1,ENSCAFG00000029569,ENSCAFG00000001540,ENSCAFG00000032656,ENSCAFG00000001541,ENSCAFG00000001542,MROH1,ENSCAFG00000025328,VPS28,ENSCAFG00000001554,ENSCAFG00000001559,HSF1,DGAT1,TMEM249,ENSCAFG00000001588,FBXL6,ADCK5,CPSF1,SLC39A4,TONSL,CYHR1,KIFC2,FOXH1,PPP1R16A,GPT,MFSD3,RECQL4,LRRC24,LRRC14,C8orf82,ARHGAP39,COMMD5,ZNF7,ZNF517,RPL8,ZNF34,ZNF250,ENSCAFG00000001685,ZNF252,C8orf33,ENSCAFG00000030008,CHRNB4,CHRNA3,CHRNA5,HYKK,IREB2,WFS1,LIMCH1,PHOX2B,TMEM33,SLC30A9,BEND4,U6,SHISA3,ATP8A1,U4,GRXCR1,ENSCAFG00000024933,KCTD8,ENSCAFG00000001830,YIPF7,GUF1,GNPDA2,U6,U6,U2,GABRG1,GABRA2,GABRA4,GABRB1,COMMD8,ATP10D,CORIN,NFXL1,CNGA1,ENSCAFG00000029469,NIPAL1,TXK,ENSCAFG00000028493,TEC,ENSCAFG00000026538,SLAIN2,SLC10A4,ZAR1,FRYL,U6,OCIAD1,OCIAD2,CWH43,DCUN1D4,LRRC66,SGCB,SPATA18,U4,USP46,SNORA26,SNORA26,RASL11B,SCFD2,5S_rRNA,FIP1L1,LNX1,CHIC2,GSX2,PDGFRA,KIT,ENSCAFG00000002088,U6,KDR,SRD5A3,TMEM165,CLOCK,PDCL2,NMU,ENSCAFG00000031519,EXOC1,CEP135,ENSCAFG00000002200,U2,KIAA1211,AASDH,PPAT,ENSCAFG00000002228,PAICS,SRP72,ARL9,THEGL,HOPX,SPINK2,U5,REST,NOA1,POLR2B,IGFBP7,ENSCAFG00000002332,U6,ENSCAFG00000002333,ENSCAFG00000002335,ENSCAFG00000002336,ENSCAFG00000002337,U6,SNORA62,U6,ENSCAFG00000032523,LPHN3,U6,5S_rRNA,ENSCAFG00000030070,TECRL,ENSCAFG00000032555,ENSCAFG00000002388,EPHA5,U6,U6,U6,CENPC,STAP1,UBA6,GNRHR,ENSCAFG00000025497,ENSCAFG00000025398,TMPRSS11D,TMPRSS11A</t>
  </si>
  <si>
    <t>chr13:10023450-37467000</t>
  </si>
  <si>
    <t>PKHD1L1,EBAG9,SYBU,SNORD112,ENSCAFG00000000743,KCNV1,U6,ENSCAFG00000020173,ENSCAFG00000000747,ENSCAFG00000000749,ENSCAFG00000028960,CSMD3,ENSCAFG00000028131,U6,ENSCAFG00000002560,MGST3,ENSCAFG00000030964,U6,ENSCAFG00000000805,U6,TRPS1,ENSCAFG00000028713,ENSCAFG00000027644,EIF3H,UTP23,RAD21,ENSCAFG00000029199,AARD,SLC30A8,MED30,EXT1,SAMD12,U6,TNFRSF11B,ENSCAFG00000000835,COLEC10,MAL2,NOV,ENPP2,TAF2,DSCC1,ENSCAFG00000000883,DEPTOR,COL14A1,MRPL13,MTBP,SNTB1,ENSCAFG00000000961,5S_rRNA,HAS2,U6,U6,U1,U6,ZHX2,DERL1,TBC1D31,ENSCAFG00000031914,FAM83A,ENSCAFG00000001000,ZHX1,ATAD2,WDYHV1,FBXO32,ENSCAFG00000001011,KLHL38,ANXA13,FAM91A1,FER1L6,ENSCAFG00000008774,TMEM65,TRMT12,RNF139,TATDN1,NDUFB9,MTSS1,ZNF572,SQLE,KIAA0196,TRIB1,ENSCAFG00000031338,ENSCAFG00000030361,ENSCAFG00000001080,U6,U4,7SK,7SK,FAM84B,U6,MYC,5S_rRNA,GSDMC,FAM49B,SNORA73,ASAP1,ENSCAFG00000031137,ADCY8,U6,LDHB,7SK,EFR3A,U4,ENSCAFG00000001102,HHLA1,KCNQ3,LRRC6,7SK,TMEM71,PHF20L1,TG,SLA,WISP1,NDRG1,ST3GAL1,ENSCAFG00000029450,ZFAT,SNORA48,cfa-mir-30b,cfa-mir-30d,ENSCAFG00000031399,KHDRBS3,U6,SNORA32,SNORD74,ENSCAFG00000001168,5S_rRNA,ENSCAFG00000029044,U6,U6,FAM135B,COL22A1,KCNK9,TRAPPC9,CHRAC1,AGO2,PTK2,cfa-mir-151,DENND3,SLC45A4,ENSCAFG00000029505,GPR20,PTP4A3,ENSCAFG00000001250,ENSCAFG00000028767,ENSCAFG00000031926,TSNARE1,BAI1,ENSCAFG00000001272,PSCA,THEM6,SLURP1,LYPD2,LYNX1,ENSCAFG00000001285,ENSCAFG00000031437,LY6E,ENSCAFG00000031517,LY6H,GPIHBP1,ENSCAFG00000032427,ENSCAFG00000029869,GLI4,ENSCAFG00000032607,ZNF696,RHPN1,MAFA,ZC3H3,GSDMD,NAPRT1,EEF1D,TIGD5,PYCRL,TSTA3,ZNF623,ENSCAFG00000031942,MAPK15,FAM83H,SCRIB,PUF60,NRBP2,PLEC,ENSCAFG00000029172</t>
  </si>
  <si>
    <t>chr4:69700-32472150</t>
  </si>
  <si>
    <t>IFIT2,IFIT3,U4,IFIT1,IFIT5,ZNF248,ZNF25,ENSCAFG00000028519,ENSCAFG00000029103,ENSCAFG00000024143,U6,ZNF37A,CHRM3,ENSCAFG00000009985,ENSCAFG00000009991,ENSCAFG00000009998,ZP4,RYR2,7SK,ENSCAFG00000008063,SNORA25,U6,SNORA2,ENSCAFG00000010041,MTR,U6,ACTN2,HEATR1,LGALS8,EDARADD,ERO1LB,GPR137B,ENSCAFG00000030994,NID1,LYST,ENSCAFG00000031911,GNG4,B3GALNT2,TBCE,GGPS1,ARID4B,RBM34,TOMM20,SNORA14,U6,ENSCAFG00000032166,IRF2BP2,TARBP1,COA6,SLC35F3,7SK,KCNK1,ENSCAFG00000011566,PCNXL2,NTPCR,5S_rRNA,ENSCAFG00000011616,SIPA1L2,DISC1,SNORA25,ENSCAFG00000030982,EGLN1,SNORD35,SPRTN,EXOC8,GNPAT,C1orf131,TRIM67,FAM89A,ARV1,TTC13,CAPN9,C1orf198,AGT,cfa-mir-1841,cfa-mir-1841,U6,PGBD5,GALNT2,ENSCAFG00000024420,URB2,TAF5L,ABCB10,NUP133,ACTA1,CCSAP,RAB4A,U6,RHOU,ENSCAFG00000012252,U6,5S_rRNA,5S_rRNA,5S_rRNA,UBE2D1,TFAM,BICC1,5S_rRNA,ENSCAFG00000027921,ENSCAFG00000032217,ENSCAFG00000012382,PHYHIPL,FAM13C,SLC16A9,CCDC6,U6,ENSCAFG00000012458,ANK3,U6,CDK1,RHOBTB1,U2,GAPDH,ENSCAFG00000012971,TMEM26,5S_rRNA,C10orf107,ARID5B,RTKN2,ZNF365,ADO,EGR2,NRBF2,JMJD1C,ENSCAFG00000026634,7SK,REEP3,CTNNA3,ENSCAFG00000013264,LRRTM3,ENSCAFG00000024412,ENSCAFG00000013277,ENSCAFG00000006036,DNAJC12,ENSCAFG00000028988,HNRNPA1L2,SIRT1,ENSCAFG00000013319,HERC4,U6,5S_rRNA,MYPN,ATOH7,PBLD,HNRNPH3,RUFY2,DNA2,SLC25A16,SCARNA18,SCARNA17,TET1,U6,5S_rRNA,CCAR1,U6,STOX1,DDX50,DDX21,KIAA1279,U4,SRGN,VPS26A,SUPV3L1,HKDC1,HK1,TACR2,TSPAN15,NEUROG3,C10orf35,COL13A1,5S_rRNA,H2AFY2,AIFM2,TYSND1,PPA1,ENSCAFG00000014038,LRRC20,EIF4EBP2,NODAL,PALD1,PRF1,ENSCAFG00000014078,ADAMTS14,TBATA,SGPL1,PCBD1,UNC5B,SLC29A3,ENSCAFG00000014229,U2,C10orf105,C10orf54,PSAP,U6,CHST3,SPOCK2,ASCC1,ANAPC16,DDIT4,DNAJB12,MICU1,U6,ENSCAFG00000014500,MCU,OIT3,PLA2G12B,U6,ENSCAFG00000014550,P4HA1,NUDT13,ECD,FAM149B1,DNAJC9,ENSCAFG00000031286,TTC18,ANXA7,U6,MSS51,PPP3CB,USP54,MYOZ1,SYNPO2L,SEC24C,FUT11,CHCHD1,ZSWIM8,ENSCAFG00000015050,CAMK2G,PLAU,ENSCAFG00000031053,VCL,AP3M1,ADK,U6,SNORD2,snoU2-30,U6,KAT6B,ENSCAFG00000022859,ENSCAFG00000031398,SAMD8,VDAC2,COMTD1,ZNF503,C10orf11,U6,ENSCAFG00000030490,KCNMA1,U6,DLG5,POLR3A,RPS24,U6,U6,ENSCAFG00000030222,ZMIZ1,PPIF,ZCCHC24,ANXA11,TMEM254,7SK,ENSCAFG00000023232,SFTPD,ENSCAFG00000015754,MAT1A,DYDC1,DYDC2,FAM213A,TSPAN14,SH2D4B,5S_rRNA,DNAJB6,NRG3,ENSCAFG00000015886,7SK,GHITM,CDHR1,LRIT2</t>
  </si>
  <si>
    <t>Genomic coordinates region 1</t>
  </si>
  <si>
    <t>Genomic coordinates region 2</t>
  </si>
  <si>
    <t>Rearrangement type</t>
  </si>
  <si>
    <t>Gene(s) affected</t>
  </si>
  <si>
    <t>chr23:44360546</t>
  </si>
  <si>
    <t>chr17:63950184</t>
  </si>
  <si>
    <t>Translocation</t>
  </si>
  <si>
    <r>
      <t>WWTR1</t>
    </r>
    <r>
      <rPr>
        <sz val="11"/>
        <rFont val="Calibri"/>
        <scheme val="minor"/>
      </rPr>
      <t>-ATP5F1</t>
    </r>
  </si>
  <si>
    <t>chrX:103308454</t>
  </si>
  <si>
    <t>chr15:59537883</t>
  </si>
  <si>
    <r>
      <t>MBNL3</t>
    </r>
    <r>
      <rPr>
        <sz val="11"/>
        <rFont val="Calibri"/>
        <scheme val="minor"/>
      </rPr>
      <t>-.</t>
    </r>
  </si>
  <si>
    <t>chr9:12124378</t>
  </si>
  <si>
    <t>chr9:12531743</t>
  </si>
  <si>
    <t>Inversion</t>
  </si>
  <si>
    <t>TEX2-PECAM1</t>
  </si>
  <si>
    <t>Chromosomal region</t>
  </si>
  <si>
    <t>ABL1</t>
  </si>
  <si>
    <t>chr9:53132787-53132980</t>
  </si>
  <si>
    <t>chr9:53131795-53131993</t>
  </si>
  <si>
    <t>chr9:53131719-53131931</t>
  </si>
  <si>
    <t>chr9:53129710-53129941</t>
  </si>
  <si>
    <t>chr9:53141626-53141773</t>
  </si>
  <si>
    <t>chr9:53141666-53141807</t>
  </si>
  <si>
    <t>AKT1</t>
  </si>
  <si>
    <t>chr8:72322531-72322699</t>
  </si>
  <si>
    <t>chr8:72326350-72326560</t>
  </si>
  <si>
    <t>ALK</t>
  </si>
  <si>
    <t>chr17:23025511-23025720</t>
  </si>
  <si>
    <t>chr17:23035562-23035750</t>
  </si>
  <si>
    <t>APC</t>
  </si>
  <si>
    <t>chr3:258857-259033</t>
  </si>
  <si>
    <t>chr3:258218-258432</t>
  </si>
  <si>
    <t>chr3:257603-257802</t>
  </si>
  <si>
    <t>chr3:257493-257662</t>
  </si>
  <si>
    <t>chr3:257377-257575</t>
  </si>
  <si>
    <t>chr3:257323-257484</t>
  </si>
  <si>
    <t>chr3:257192-257389</t>
  </si>
  <si>
    <t>chr3:257095-257294</t>
  </si>
  <si>
    <t>chr3:257006-257177</t>
  </si>
  <si>
    <t>chr3:256898-257090</t>
  </si>
  <si>
    <t>chr3:256847-257042</t>
  </si>
  <si>
    <t>ATM</t>
  </si>
  <si>
    <t>chr5:24271300-24271494</t>
  </si>
  <si>
    <t>chr5:24267485-24267645</t>
  </si>
  <si>
    <t>chr5:24227983-24228182</t>
  </si>
  <si>
    <t>chr5:24226702-24226901</t>
  </si>
  <si>
    <t>chr5:24225744-24225929</t>
  </si>
  <si>
    <t>chr5:24219490-24219708</t>
  </si>
  <si>
    <t>chr5:24272535-24272754</t>
  </si>
  <si>
    <t>chr5:24205249-24205465</t>
  </si>
  <si>
    <t>chr5:24205240-24205437</t>
  </si>
  <si>
    <t>chr5:24201430-24201627</t>
  </si>
  <si>
    <t>chr5:24199499-24199678</t>
  </si>
  <si>
    <t>chr5:24198654-24198849</t>
  </si>
  <si>
    <t>chr5:24191423-24191602</t>
  </si>
  <si>
    <t>chr5:24187574-24187742</t>
  </si>
  <si>
    <t>chr5:24182536-24182771</t>
  </si>
  <si>
    <t>chr5:24182478-24182675</t>
  </si>
  <si>
    <t>chr5:24262108-24262315</t>
  </si>
  <si>
    <t>chr5:24248285-24248459</t>
  </si>
  <si>
    <t>BRAF</t>
  </si>
  <si>
    <t>chr16:8296161-8296342</t>
  </si>
  <si>
    <t>chr16:8274236-8274435</t>
  </si>
  <si>
    <t>BCL2</t>
  </si>
  <si>
    <t>chr1:13734560-13734773</t>
  </si>
  <si>
    <t>BCL6</t>
  </si>
  <si>
    <t>chr34:20115524-20115716</t>
  </si>
  <si>
    <t>PTPRJ</t>
  </si>
  <si>
    <t>chr18:41635247-41635349</t>
  </si>
  <si>
    <t>chr18:41610376-41610575</t>
  </si>
  <si>
    <t>chr18:41608739-41608930</t>
  </si>
  <si>
    <t>chr18:41608842-41609026</t>
  </si>
  <si>
    <t>chr18:41608498-41608684</t>
  </si>
  <si>
    <t>chr18:41607194-41607362</t>
  </si>
  <si>
    <t>chr18:41605254-41605452</t>
  </si>
  <si>
    <t>chr18:41604588-41604785</t>
  </si>
  <si>
    <t>chr18:41602799-41602982</t>
  </si>
  <si>
    <t>chr18:41599896-41600094</t>
  </si>
  <si>
    <t>chr18:41599639-41599857</t>
  </si>
  <si>
    <t>chr18:41596160-41596359</t>
  </si>
  <si>
    <t>chr18:41592490-41592700</t>
  </si>
  <si>
    <t>chr18:41591115-41591314</t>
  </si>
  <si>
    <t>chr18:41587706-41587924</t>
  </si>
  <si>
    <t>chr18:41632742-41632920</t>
  </si>
  <si>
    <t>chr18:41632835-41633029</t>
  </si>
  <si>
    <t>chr18:41629887-41630079</t>
  </si>
  <si>
    <t>chr18:41630032-41630209</t>
  </si>
  <si>
    <t>chr18:41628351-41628541</t>
  </si>
  <si>
    <t>chr18:41628459-41628646</t>
  </si>
  <si>
    <t>chr18:41624925-41625123</t>
  </si>
  <si>
    <t>chr18:41625081-41625280</t>
  </si>
  <si>
    <t>chr18:41622247-41622435</t>
  </si>
  <si>
    <t>chr18:41622397-41622596</t>
  </si>
  <si>
    <t>chr18:41617533-41617716</t>
  </si>
  <si>
    <t>chr18:41617662-41617861</t>
  </si>
  <si>
    <t>chr18:41616514-41616733</t>
  </si>
  <si>
    <t>chr18:41616636-41616885</t>
  </si>
  <si>
    <t>chr18:41614210-41614408</t>
  </si>
  <si>
    <t>chr18:41614356-41614555</t>
  </si>
  <si>
    <t>CDH1</t>
  </si>
  <si>
    <t>chr5:80784506-80784734</t>
  </si>
  <si>
    <t>chr5:80776432-80776601</t>
  </si>
  <si>
    <t>chr5:80774217-80774415</t>
  </si>
  <si>
    <t>CDKN2A</t>
  </si>
  <si>
    <t>chr11:41225734-41225940</t>
  </si>
  <si>
    <t>chr11:41225847-41226091</t>
  </si>
  <si>
    <t>chr11:41225923-41226135</t>
  </si>
  <si>
    <t>CSF1R</t>
  </si>
  <si>
    <t>chr4:59009763-59009961</t>
  </si>
  <si>
    <t>chr4:58991781-58991961</t>
  </si>
  <si>
    <t>CTNNB1</t>
  </si>
  <si>
    <t>chr23:10560210-10560409</t>
  </si>
  <si>
    <t>DDR2</t>
  </si>
  <si>
    <t>chr38:20031670-20031800</t>
  </si>
  <si>
    <t>chr38:20018886-20019053</t>
  </si>
  <si>
    <t>chr38:20011852-20012021</t>
  </si>
  <si>
    <t>chr38:20015205-20015318</t>
  </si>
  <si>
    <t>chr38:20037000-20037174</t>
  </si>
  <si>
    <t>EGFR</t>
  </si>
  <si>
    <t>chr18:5984689-5984867</t>
  </si>
  <si>
    <t>chr18:6009937-6010119</t>
  </si>
  <si>
    <t>chr18:6015506-6015703</t>
  </si>
  <si>
    <t>chr18:6016237-6016419</t>
  </si>
  <si>
    <t>chr18:6022048-6022235</t>
  </si>
  <si>
    <t>chr18:6022102-6022321</t>
  </si>
  <si>
    <t>chr18:6031188-6031372</t>
  </si>
  <si>
    <t>chr18:6015468-6015615</t>
  </si>
  <si>
    <t>chr18:6032170-6032301</t>
  </si>
  <si>
    <t>chr18:6036127-6036259</t>
  </si>
  <si>
    <t>chr9:22764275-22764455</t>
  </si>
  <si>
    <t>chr9:22763963-22764154</t>
  </si>
  <si>
    <t>chr9:22763598-22763819</t>
  </si>
  <si>
    <t>chr9:22773787-22773946</t>
  </si>
  <si>
    <t>chr9:22763320-22763513</t>
  </si>
  <si>
    <t>chr9:22765031-22765155</t>
  </si>
  <si>
    <t>chr37:19076188-19076407</t>
  </si>
  <si>
    <t>chr37:19283169-19283364</t>
  </si>
  <si>
    <t>chr37:19323504-19323674</t>
  </si>
  <si>
    <t>chr37:19325350-19325532</t>
  </si>
  <si>
    <t>chr37:19329168-19329367</t>
  </si>
  <si>
    <t>chr37:19332359-19332524</t>
  </si>
  <si>
    <t>chr37:19397751-19397948</t>
  </si>
  <si>
    <t>chr37:19542733-19542967</t>
  </si>
  <si>
    <t>chr37:19313045-19313157</t>
  </si>
  <si>
    <t>chr37:19289223-19289313</t>
  </si>
  <si>
    <t>chr37:19289294-19289464</t>
  </si>
  <si>
    <t>EZH2</t>
  </si>
  <si>
    <t>chr16:1987314-1987557</t>
  </si>
  <si>
    <t>FBXW7</t>
  </si>
  <si>
    <t>chr15:50190724-50190883</t>
  </si>
  <si>
    <t>chr15:50192437-50192618</t>
  </si>
  <si>
    <t>chr15:50194544-50194703</t>
  </si>
  <si>
    <t>chr15:50194506-50194656</t>
  </si>
  <si>
    <t>chr15:50195961-50196180</t>
  </si>
  <si>
    <t>chr15:50204776-50204983</t>
  </si>
  <si>
    <t>FGFR1</t>
  </si>
  <si>
    <t>chr16:27068305-27068524</t>
  </si>
  <si>
    <t>chr16:27064078-27064262</t>
  </si>
  <si>
    <t>FGFR2</t>
  </si>
  <si>
    <t>chr28:31322761-31322958</t>
  </si>
  <si>
    <t>chr28:31338175-31338374</t>
  </si>
  <si>
    <t>chr28:31342907-31343177</t>
  </si>
  <si>
    <t>chr28:31343056-31343224</t>
  </si>
  <si>
    <t>chr28:31313535-31313691</t>
  </si>
  <si>
    <t>chr28:31341774-31341866</t>
  </si>
  <si>
    <t>FGFR3</t>
  </si>
  <si>
    <t>chr3:62316073-62316318</t>
  </si>
  <si>
    <t>chr3:62313411-62313598</t>
  </si>
  <si>
    <t>chr3:62311495-62311744</t>
  </si>
  <si>
    <t>chr3:62311181-62311389</t>
  </si>
  <si>
    <t>chr3:62310633-62310841</t>
  </si>
  <si>
    <t>FLT3</t>
  </si>
  <si>
    <t>chr25:11658010-11658206</t>
  </si>
  <si>
    <t>chr25:11650244-11650417</t>
  </si>
  <si>
    <t>chr25:11645983-11646179</t>
  </si>
  <si>
    <t>chr25:11644347-11644540</t>
  </si>
  <si>
    <t>chr25:11651048-11651257</t>
  </si>
  <si>
    <t>chr25:11650091-11650285</t>
  </si>
  <si>
    <t>FRK</t>
  </si>
  <si>
    <t>chr12:71663010-71663169</t>
  </si>
  <si>
    <t>GNAQ</t>
  </si>
  <si>
    <t>chr1:80927708-80927894</t>
  </si>
  <si>
    <t>chr1:80927595-80927788</t>
  </si>
  <si>
    <t>chr1:80914802-80914992</t>
  </si>
  <si>
    <t>chr1:80914684-80914869</t>
  </si>
  <si>
    <t>chr1:80853899-80854117</t>
  </si>
  <si>
    <t>chr1:80853784-80853992</t>
  </si>
  <si>
    <t>chr1:80851113-80851319</t>
  </si>
  <si>
    <t>chr1:80851055-80851212</t>
  </si>
  <si>
    <t>GNAS</t>
  </si>
  <si>
    <t>chr24:43656666-43656897</t>
  </si>
  <si>
    <t>chr24:43656737-43656956</t>
  </si>
  <si>
    <t>HNF1A</t>
  </si>
  <si>
    <t>chr26:16818019-16818204</t>
  </si>
  <si>
    <t>chr26:16818585-16818780</t>
  </si>
  <si>
    <t>HRAS</t>
  </si>
  <si>
    <t>chr18:25644183-25644366</t>
  </si>
  <si>
    <t>chr18:25644512-25644711</t>
  </si>
  <si>
    <t>IDH1</t>
  </si>
  <si>
    <t>chr37:16524257-16524455</t>
  </si>
  <si>
    <t>IDH2</t>
  </si>
  <si>
    <t>chr3:53075018-53075197</t>
  </si>
  <si>
    <t>ITK</t>
  </si>
  <si>
    <t>chr4:52913310-52913489</t>
  </si>
  <si>
    <t>JAK2</t>
  </si>
  <si>
    <t>chr1:93416438-93416687</t>
  </si>
  <si>
    <t>JAK3</t>
  </si>
  <si>
    <t>chr20:45061934-45062125</t>
  </si>
  <si>
    <t>JAK4</t>
  </si>
  <si>
    <t>chr20:45060022-45060184</t>
  </si>
  <si>
    <t>JAK5</t>
  </si>
  <si>
    <t>chr20:45054387-45054604</t>
  </si>
  <si>
    <t>chr13:47442807-47443005</t>
  </si>
  <si>
    <t>chr13:47442922-47443121</t>
  </si>
  <si>
    <t>chr13:47450231-47450424</t>
  </si>
  <si>
    <t>chr13:47451501-47451693</t>
  </si>
  <si>
    <t>chr13:47456971-47457187</t>
  </si>
  <si>
    <t>chr13:47458307-47458469</t>
  </si>
  <si>
    <t>chr13:47468134-47468322</t>
  </si>
  <si>
    <t>chr13:47472965-47473163</t>
  </si>
  <si>
    <t>chr13:47473656-47473869</t>
  </si>
  <si>
    <t>chr13:47144443-47144632</t>
  </si>
  <si>
    <t>chr13:47178311-47178450</t>
  </si>
  <si>
    <t>chr13:47178426-47178639</t>
  </si>
  <si>
    <t>chr13:47178530-47178716</t>
  </si>
  <si>
    <t>chr13:47176964-47177163</t>
  </si>
  <si>
    <t>chr13:47179068-47179254</t>
  </si>
  <si>
    <t>chr13:47180332-47180521</t>
  </si>
  <si>
    <t>chr13:47182346-47182529</t>
  </si>
  <si>
    <t>chr13:47184222-47184406</t>
  </si>
  <si>
    <t>chr13:47187866-47188075</t>
  </si>
  <si>
    <t>chr13:47187759-47187888</t>
  </si>
  <si>
    <t>KRAS</t>
  </si>
  <si>
    <t>chr27:22279727-22279909</t>
  </si>
  <si>
    <t>chr27:22277814-22278013</t>
  </si>
  <si>
    <t>chr27:22261748-22261919</t>
  </si>
  <si>
    <t>MET</t>
  </si>
  <si>
    <t>chr14:55626818-55627017</t>
  </si>
  <si>
    <t>chr14:55627435-55627650</t>
  </si>
  <si>
    <t>chr14:55677379-55677569</t>
  </si>
  <si>
    <t>chr14:55685409-55685605</t>
  </si>
  <si>
    <t>chr14:55691158-55691383</t>
  </si>
  <si>
    <t>chr14:55699134-55699333</t>
  </si>
  <si>
    <t>MLH1</t>
  </si>
  <si>
    <t>chr23:6914204-6914398</t>
  </si>
  <si>
    <t>MTOR</t>
  </si>
  <si>
    <t>chr2:84924877-84924999</t>
  </si>
  <si>
    <t>chr2:84932668-84932872</t>
  </si>
  <si>
    <t>chr2:84927931-84928072</t>
  </si>
  <si>
    <t>chr2:84935761-84935930</t>
  </si>
  <si>
    <t>chr2:84927484-84927631</t>
  </si>
  <si>
    <t>NOTCH1</t>
  </si>
  <si>
    <t>chr9:49016900-49017088</t>
  </si>
  <si>
    <t>chr9:49010843-49011051</t>
  </si>
  <si>
    <t>chr9:49010128-49010283</t>
  </si>
  <si>
    <t>NPM1</t>
  </si>
  <si>
    <t>chr4:40756680-40756873</t>
  </si>
  <si>
    <t>NRAS</t>
  </si>
  <si>
    <t>chr17:52413400-52413574</t>
  </si>
  <si>
    <t>chr17:52415785-52415961</t>
  </si>
  <si>
    <t>chr17:52418025-52418207</t>
  </si>
  <si>
    <t>PDGFRA</t>
  </si>
  <si>
    <t>chr13:46755130-46755319</t>
  </si>
  <si>
    <t>chr13:46758112-46758261</t>
  </si>
  <si>
    <t>chr13:46758431-46758605</t>
  </si>
  <si>
    <t>chr13:46762522-46762720</t>
  </si>
  <si>
    <t>PIK3CA</t>
  </si>
  <si>
    <t>chr34:12647939-12648113</t>
  </si>
  <si>
    <t>chr34:12648039-12648254</t>
  </si>
  <si>
    <t>chr34:12651012-12651167</t>
  </si>
  <si>
    <t>chr34:12659946-12660166</t>
  </si>
  <si>
    <t>chr34:12660627-12660824</t>
  </si>
  <si>
    <t>chr34:12660735-12660974</t>
  </si>
  <si>
    <t>chr34:12662924-12663096</t>
  </si>
  <si>
    <t>chr34:12666251-12666443</t>
  </si>
  <si>
    <t>chr34:12674167-12674366</t>
  </si>
  <si>
    <t>chr34:12675544-12675768</t>
  </si>
  <si>
    <t>chr34:12675591-12675825</t>
  </si>
  <si>
    <t>PTEN</t>
  </si>
  <si>
    <t>chr26:37878229-37878397</t>
  </si>
  <si>
    <t>chr26:37885976-37886175</t>
  </si>
  <si>
    <t>chr26:37900453-37900622</t>
  </si>
  <si>
    <t>chr26:37906248-37906447</t>
  </si>
  <si>
    <t>chr26:37906397-37906589</t>
  </si>
  <si>
    <t>chr26:37906499-37906671</t>
  </si>
  <si>
    <t>chr26:37909934-37910153</t>
  </si>
  <si>
    <t>chr26:37909981-37910174</t>
  </si>
  <si>
    <t>chr26:37910002-37910174</t>
  </si>
  <si>
    <t>PTPN11</t>
  </si>
  <si>
    <t>chr26:10014538-10014695</t>
  </si>
  <si>
    <t>chr26:10052693-10052873</t>
  </si>
  <si>
    <t>RB1</t>
  </si>
  <si>
    <t>chr22:3173653-3173838</t>
  </si>
  <si>
    <t>chr22:3163154-3163332</t>
  </si>
  <si>
    <t>chr22:3150317-3150489</t>
  </si>
  <si>
    <t>chr22:3139920-3140083</t>
  </si>
  <si>
    <t>chr22:3086935-3087134</t>
  </si>
  <si>
    <t>chr22:3074403-3074621</t>
  </si>
  <si>
    <t>chr22:3073714-3073938</t>
  </si>
  <si>
    <t>chr22:3151283-3151502</t>
  </si>
  <si>
    <t>chr22:3141437-3141649</t>
  </si>
  <si>
    <t>chr22:3080014-3080184</t>
  </si>
  <si>
    <t>RET</t>
  </si>
  <si>
    <t>chr28:3963179-3963336</t>
  </si>
  <si>
    <t>chr28:3962219-3962405</t>
  </si>
  <si>
    <t>chr28:3957290-3957458</t>
  </si>
  <si>
    <t>chr28:3955803-3956014</t>
  </si>
  <si>
    <t>chr28:3953762-3953961</t>
  </si>
  <si>
    <t>SMAD4</t>
  </si>
  <si>
    <t>chr1:23912698-23912906</t>
  </si>
  <si>
    <t>chr1:23912117-23912330</t>
  </si>
  <si>
    <t>chr1:23907338-23907536</t>
  </si>
  <si>
    <t>chr1:23903927-23904114</t>
  </si>
  <si>
    <t>chr1:23902156-23902353</t>
  </si>
  <si>
    <t>chr1:23894364-23894550</t>
  </si>
  <si>
    <t>chr1:23893105-23893301</t>
  </si>
  <si>
    <t>chr1:23884149-23884355</t>
  </si>
  <si>
    <t>chr1:23882497-23882684</t>
  </si>
  <si>
    <t>SMARCB1</t>
  </si>
  <si>
    <t>chr26:28724265-28724461</t>
  </si>
  <si>
    <t>chr26:28718341-28718526</t>
  </si>
  <si>
    <t>chr26:28716112-28716322</t>
  </si>
  <si>
    <t>chr26:28692815-28693023</t>
  </si>
  <si>
    <t>SMO</t>
  </si>
  <si>
    <t>chr14:7525791-7525990</t>
  </si>
  <si>
    <t>chr14:7524837-7525024</t>
  </si>
  <si>
    <t>chr14:7524444-7524653</t>
  </si>
  <si>
    <t>chr14:7521708-7521886</t>
  </si>
  <si>
    <t>chr14:7520567-7520757</t>
  </si>
  <si>
    <t>SRC</t>
  </si>
  <si>
    <t>chr24:26017664-26017849</t>
  </si>
  <si>
    <t>STK11</t>
  </si>
  <si>
    <t>chr20:57578759-57578958</t>
  </si>
  <si>
    <t>chr20:57566739-57566975</t>
  </si>
  <si>
    <t>chr20:57566801-57567028</t>
  </si>
  <si>
    <t>chr20:57565779-57565960</t>
  </si>
  <si>
    <t>chr20:57563316-57563508</t>
  </si>
  <si>
    <t>chr5:32562056-32562255</t>
  </si>
  <si>
    <t>chr5:32562928-32563119</t>
  </si>
  <si>
    <t>chr5:32563278-32563472</t>
  </si>
  <si>
    <t>chr5:32563619-32563858</t>
  </si>
  <si>
    <t>chr5:32563769-32563968</t>
  </si>
  <si>
    <t>chr5:32563888-32564137</t>
  </si>
  <si>
    <t>chr5:32564559-32564757</t>
  </si>
  <si>
    <t>chr5:32565057-32565252</t>
  </si>
  <si>
    <t>VHL</t>
  </si>
  <si>
    <t>chr20:8210831-8211067</t>
  </si>
  <si>
    <t>chr20:8209613-8209812</t>
  </si>
  <si>
    <t>chr20:8206929-8207144</t>
  </si>
  <si>
    <t>Number of amplicons</t>
  </si>
  <si>
    <t>Number of amplicons passing threshold</t>
  </si>
  <si>
    <t>Median sample depth (range)</t>
  </si>
  <si>
    <t>158 (64 - 19640)</t>
  </si>
  <si>
    <t>Median amplicon depth (range)</t>
  </si>
  <si>
    <t>1989 (1 - 9466 )</t>
  </si>
  <si>
    <t>Tumor Type</t>
  </si>
  <si>
    <t>cPAC</t>
  </si>
  <si>
    <t>ENSCAFT00000002623.3</t>
  </si>
  <si>
    <t>chr11:41225906C&gt;T</t>
  </si>
  <si>
    <t>c.148G&gt;A</t>
  </si>
  <si>
    <t>p.Gly50Arg</t>
  </si>
  <si>
    <t>ENSCAFT00000023032.4</t>
  </si>
  <si>
    <t>chr5:24205342T&gt;C</t>
  </si>
  <si>
    <t>c.7414A&gt;G</t>
  </si>
  <si>
    <t>p.Lys2472Glu</t>
  </si>
  <si>
    <t>ENSCAFT00000024821.3</t>
  </si>
  <si>
    <t>chr26:37906437G&gt;T</t>
  </si>
  <si>
    <t>c.688G&gt;T</t>
  </si>
  <si>
    <t>p.Asp230Tyr</t>
  </si>
  <si>
    <t>ENSCAFT00000016677.2</t>
  </si>
  <si>
    <t>chr26:16818740C&gt;T</t>
  </si>
  <si>
    <t>c.814C&gt;T</t>
  </si>
  <si>
    <t>p.Arg272Cys</t>
  </si>
  <si>
    <t>chr26:37906431T&gt;C</t>
  </si>
  <si>
    <t>c.682T&gt;C</t>
  </si>
  <si>
    <t>p.Cys228Arg</t>
  </si>
  <si>
    <t>ENSCAFT00000000266.3</t>
  </si>
  <si>
    <t>chr1:23894419T&gt;C</t>
  </si>
  <si>
    <t>c.1052A&gt;G</t>
  </si>
  <si>
    <t>p.Asp351Gly</t>
  </si>
  <si>
    <t>ENSCAFT00000029177.3</t>
  </si>
  <si>
    <t>chr8:72326373T&gt;C</t>
  </si>
  <si>
    <t>c.157A&gt;G</t>
  </si>
  <si>
    <t>p.Asn53Asp</t>
  </si>
  <si>
    <t>chr5:32564629C&gt;T</t>
  </si>
  <si>
    <t>c.280G&gt;A</t>
  </si>
  <si>
    <t>p.Gly94Ser</t>
  </si>
  <si>
    <t>chr5:32564027G&gt;A</t>
  </si>
  <si>
    <t>c.380C&gt;T</t>
  </si>
  <si>
    <t>p.Ala127Val</t>
  </si>
  <si>
    <t>ENSCAFT00000010525.3</t>
  </si>
  <si>
    <t>chr27:22261798G&gt;T</t>
  </si>
  <si>
    <t>c.35G&gt;T</t>
  </si>
  <si>
    <t>p.Gly12Val</t>
  </si>
  <si>
    <t>chr5:32563074G&gt;A</t>
  </si>
  <si>
    <t>c.769C&gt;T</t>
  </si>
  <si>
    <t>p.Arg257Cys</t>
  </si>
  <si>
    <t>ENSCAFT00000011749.3</t>
  </si>
  <si>
    <t>chr3:256988T&gt;A</t>
  </si>
  <si>
    <t>c.2915A&gt;T</t>
  </si>
  <si>
    <t>p.Glu972Val</t>
  </si>
  <si>
    <t>ENSCAFT00000009709.3</t>
  </si>
  <si>
    <t>chr16:27068444G&gt;A</t>
  </si>
  <si>
    <t>c.749G&gt;A</t>
  </si>
  <si>
    <t>p.Arg250Gln</t>
  </si>
  <si>
    <t>ENSCAFT00000009748.4</t>
  </si>
  <si>
    <t>chr28:31343109T&gt;C</t>
  </si>
  <si>
    <t>c.862A&gt;G</t>
  </si>
  <si>
    <t>p.Thr288Ala</t>
  </si>
  <si>
    <t>ENSCAFT00000017863.3</t>
  </si>
  <si>
    <t>chr34:12675674A&gt;T</t>
  </si>
  <si>
    <t>c.3140A&gt;T</t>
  </si>
  <si>
    <t>p.His1047Leu</t>
  </si>
  <si>
    <t>chr5:32563916C&gt;T</t>
  </si>
  <si>
    <t>rs851387419</t>
  </si>
  <si>
    <t>c.491G&gt;A</t>
  </si>
  <si>
    <t>p.Arg164His</t>
  </si>
  <si>
    <t>chr5:32563971C&gt;A</t>
  </si>
  <si>
    <t>c.436G&gt;T</t>
  </si>
  <si>
    <t>p.Val146Phe</t>
  </si>
  <si>
    <t>ENSCAFT00000046552.2</t>
  </si>
  <si>
    <t>chr20:8210949A&gt;G</t>
  </si>
  <si>
    <t>c.334T&gt;C</t>
  </si>
  <si>
    <t>p.Tyr112His</t>
  </si>
  <si>
    <t>chr1:23882575C&gt;A</t>
  </si>
  <si>
    <t>c.1572G&gt;T</t>
  </si>
  <si>
    <t>p.Trp524Cys</t>
  </si>
  <si>
    <t>chr5:32563388C&gt;T</t>
  </si>
  <si>
    <t>rs851620436</t>
  </si>
  <si>
    <t>c.716G&gt;A</t>
  </si>
  <si>
    <t>p.Arg239Gln</t>
  </si>
  <si>
    <t>chr5:32563028C&gt;T</t>
  </si>
  <si>
    <t>rs852440243</t>
  </si>
  <si>
    <t>c.815G&gt;A</t>
  </si>
  <si>
    <t>p.Arg272His</t>
  </si>
  <si>
    <t>chr26:37906323C&gt;T</t>
  </si>
  <si>
    <t>c.574C&gt;T</t>
  </si>
  <si>
    <t>p.Gln192*</t>
  </si>
  <si>
    <t>ENSCAFT00000048281.1</t>
  </si>
  <si>
    <t>chr18:25644252A&gt;G</t>
  </si>
  <si>
    <t>c.233T&gt;C</t>
  </si>
  <si>
    <t>p.Phe78Ser</t>
  </si>
  <si>
    <t>ENSCAFT00000028942.3</t>
  </si>
  <si>
    <t>chr4:58991931A&gt;G</t>
  </si>
  <si>
    <t>c.953A&gt;G</t>
  </si>
  <si>
    <t>p.Lys318Arg</t>
  </si>
  <si>
    <t>chr9:22765113C&gt;T</t>
  </si>
  <si>
    <t>c.1990G&gt;A</t>
  </si>
  <si>
    <t>p.Ala664Thr</t>
  </si>
  <si>
    <t>chr20:8210966C&gt;T</t>
  </si>
  <si>
    <t>c.317G&gt;A</t>
  </si>
  <si>
    <t>p.Gly106Asp</t>
  </si>
  <si>
    <t>chr5:32563389G&gt;C</t>
  </si>
  <si>
    <t>rs852661628</t>
  </si>
  <si>
    <t>c.715C&gt;G</t>
  </si>
  <si>
    <t>p.Arg239Gly</t>
  </si>
  <si>
    <t>chr27:22261798G&gt;A</t>
  </si>
  <si>
    <t>c.35G&gt;A</t>
  </si>
  <si>
    <t>p.Gly12Asp</t>
  </si>
  <si>
    <t>ENSCAFT00000022399.3</t>
  </si>
  <si>
    <t>chr26:28716263C&gt;T</t>
  </si>
  <si>
    <t>p.Glu210Lys</t>
  </si>
  <si>
    <t>chr5:32563077C&gt;A</t>
  </si>
  <si>
    <t>c.766G&gt;T</t>
  </si>
  <si>
    <t>p.Gly256*</t>
  </si>
  <si>
    <t>chr1:23894420C&gt;A</t>
  </si>
  <si>
    <t>c.1051G&gt;T</t>
  </si>
  <si>
    <t>p.Asp351Tyr</t>
  </si>
  <si>
    <t>cPASC</t>
  </si>
  <si>
    <t>chr27:22277969C&gt;A</t>
  </si>
  <si>
    <t>c.181C&gt;A</t>
  </si>
  <si>
    <t>p.Gln61Lys</t>
  </si>
  <si>
    <t>chr5:32563968G&gt;A</t>
  </si>
  <si>
    <t>c.439C&gt;T</t>
  </si>
  <si>
    <t>p.Arg147Cys</t>
  </si>
  <si>
    <t>ENSCAFT00000005575.3</t>
  </si>
  <si>
    <t>chr18:6016365G&gt;A</t>
  </si>
  <si>
    <t>c.2176G&gt;A</t>
  </si>
  <si>
    <t>p.Ala726Thr</t>
  </si>
  <si>
    <t>ENSCAFT00000049462.2</t>
  </si>
  <si>
    <t>chr14:55699187A&gt;G</t>
  </si>
  <si>
    <t>c.3805A&gt;G</t>
  </si>
  <si>
    <t>p.Met1269Val</t>
  </si>
  <si>
    <t>ENSCAFT00000013154.3</t>
  </si>
  <si>
    <t>chr18:41608559T&gt;C</t>
  </si>
  <si>
    <t>c.2527A&gt;G</t>
  </si>
  <si>
    <t>p.Ser843Gly</t>
  </si>
  <si>
    <t>chr26:37910052T&gt;G</t>
  </si>
  <si>
    <t>c.893T&gt;G</t>
  </si>
  <si>
    <t>p.Leu298*</t>
  </si>
  <si>
    <t>chr18:25644303T&gt;A</t>
  </si>
  <si>
    <t>c.182A&gt;T</t>
  </si>
  <si>
    <t>p.Gln61Leu</t>
  </si>
  <si>
    <t>chr13:47187859A&gt;G</t>
  </si>
  <si>
    <t>c.2482-4A&gt;G</t>
  </si>
  <si>
    <t>chr26:37886124C&gt;T</t>
  </si>
  <si>
    <t>c.322C&gt;T</t>
  </si>
  <si>
    <t>p.Arg108*</t>
  </si>
  <si>
    <t>chr20:8210993G&gt;A</t>
  </si>
  <si>
    <t>c.290C&gt;T</t>
  </si>
  <si>
    <t>p.Pro97Leu</t>
  </si>
  <si>
    <t>cPSCC</t>
  </si>
  <si>
    <t>ENSCAFT00000014133.3</t>
  </si>
  <si>
    <t>chr26:10052797G&gt;T</t>
  </si>
  <si>
    <t>c.1508G&gt;T</t>
  </si>
  <si>
    <t>p.Gly503Val</t>
  </si>
  <si>
    <t>ENSCAFT00000006305.4</t>
  </si>
  <si>
    <t>chr16:8296284T&gt;A</t>
  </si>
  <si>
    <t>c.1763T&gt;A</t>
  </si>
  <si>
    <t>p.Val588Glu</t>
  </si>
  <si>
    <t xml:space="preserve">Patient ID </t>
  </si>
  <si>
    <t>rsID (dbSNP151)</t>
  </si>
  <si>
    <t>DogSD AF</t>
  </si>
  <si>
    <t>Variant type</t>
  </si>
  <si>
    <t xml:space="preserve"> Variant germline zygosity</t>
  </si>
  <si>
    <t xml:space="preserve"> Variant tumor zygosity</t>
  </si>
  <si>
    <t>CHRNA3</t>
  </si>
  <si>
    <t>ENSCAFT00000002688</t>
  </si>
  <si>
    <t>chr13:38339387G&gt;GC</t>
  </si>
  <si>
    <t>c.1237dupC</t>
  </si>
  <si>
    <t>p.Arg413fs</t>
  </si>
  <si>
    <t>Heterozygous</t>
  </si>
  <si>
    <t>chr13:38339420C&gt;A</t>
  </si>
  <si>
    <t>c.1268C&gt;A</t>
  </si>
  <si>
    <t>p.Ala423Glu</t>
  </si>
  <si>
    <t>CCB50354</t>
  </si>
  <si>
    <t>ENSCAFT00000002689</t>
  </si>
  <si>
    <t>CYP1B1</t>
  </si>
  <si>
    <t>ENSCAFT00000009970</t>
  </si>
  <si>
    <t>chr17:30277509C&gt;G</t>
  </si>
  <si>
    <t>c.278G&gt;C</t>
  </si>
  <si>
    <t>p.Arg93Pro</t>
  </si>
  <si>
    <t>Homozygous</t>
  </si>
  <si>
    <t>DNAH11</t>
  </si>
  <si>
    <t>ENSCAFT00000004311</t>
  </si>
  <si>
    <t>chr14:35518795G&gt;A</t>
  </si>
  <si>
    <t>c.2851G&gt;A</t>
  </si>
  <si>
    <t>p.Val951Ile</t>
  </si>
  <si>
    <t>chr14:35533763C&gt;T</t>
  </si>
  <si>
    <t>c.4378C&gt;T</t>
  </si>
  <si>
    <t>p.Arg1460Trp</t>
  </si>
  <si>
    <t>ENSCAFT00000025936</t>
  </si>
  <si>
    <t>chr9:22761249C&gt;T</t>
  </si>
  <si>
    <t>c.3565G&gt;A</t>
  </si>
  <si>
    <t>p.Val1189Ile</t>
  </si>
  <si>
    <t>HER2 Mutant reads (%) or Profiling Result</t>
  </si>
  <si>
    <t>Tumor or Cell Line</t>
  </si>
  <si>
    <t>Mutation (genomic nucleotide)</t>
  </si>
  <si>
    <t xml:space="preserve">Exome </t>
  </si>
  <si>
    <t xml:space="preserve">Targeted panel </t>
  </si>
  <si>
    <r>
      <rPr>
        <b/>
        <i/>
        <sz val="11"/>
        <color rgb="FF000000"/>
        <rFont val="Arial"/>
        <family val="2"/>
      </rPr>
      <t>HER2</t>
    </r>
    <r>
      <rPr>
        <b/>
        <sz val="11"/>
        <color rgb="FF000000"/>
        <rFont val="Arial"/>
        <family val="2"/>
      </rPr>
      <t xml:space="preserve"> 659 locus Sanger sequencing</t>
    </r>
  </si>
  <si>
    <r>
      <rPr>
        <b/>
        <i/>
        <sz val="11"/>
        <color rgb="FF000000"/>
        <rFont val="Arial"/>
        <family val="2"/>
      </rPr>
      <t>HER2</t>
    </r>
    <r>
      <rPr>
        <b/>
        <sz val="11"/>
        <color rgb="FF000000"/>
        <rFont val="Arial"/>
        <family val="2"/>
      </rPr>
      <t xml:space="preserve"> all coding regions Sanger sequencing</t>
    </r>
  </si>
  <si>
    <t>Digital droplet PCR</t>
  </si>
  <si>
    <r>
      <t xml:space="preserve">aCGH from Clemente-Vicario </t>
    </r>
    <r>
      <rPr>
        <b/>
        <i/>
        <sz val="11"/>
        <rFont val="Arial"/>
        <family val="2"/>
      </rPr>
      <t>et al</t>
    </r>
    <r>
      <rPr>
        <b/>
        <vertAlign val="superscript"/>
        <sz val="11"/>
        <rFont val="Arial"/>
        <family val="2"/>
      </rPr>
      <t>21</t>
    </r>
  </si>
  <si>
    <t>Cell Line</t>
  </si>
  <si>
    <t>WT</t>
  </si>
  <si>
    <t>n/a</t>
  </si>
  <si>
    <t>No HER2 Amp</t>
  </si>
  <si>
    <t>OSUK9PADIsabella</t>
  </si>
  <si>
    <t>OSUK9PAPADOscar Passage 15</t>
  </si>
  <si>
    <t>OSUK9PAPADOscar Passage 4</t>
  </si>
  <si>
    <t>ENSCAFT00000025936.4</t>
  </si>
  <si>
    <t>Mut</t>
  </si>
  <si>
    <t>OSUPaPADShiplangie</t>
  </si>
  <si>
    <t>Sample ID</t>
  </si>
  <si>
    <r>
      <rPr>
        <b/>
        <i/>
        <sz val="11"/>
        <color theme="1"/>
        <rFont val="Arial"/>
        <family val="2"/>
      </rPr>
      <t>HER2</t>
    </r>
    <r>
      <rPr>
        <b/>
        <vertAlign val="superscript"/>
        <sz val="11"/>
        <color theme="1"/>
        <rFont val="Arial"/>
        <family val="2"/>
      </rPr>
      <t>V659E</t>
    </r>
    <r>
      <rPr>
        <b/>
        <sz val="11"/>
        <color theme="1"/>
        <rFont val="Arial"/>
      </rPr>
      <t xml:space="preserve"> allele frequency in tumor</t>
    </r>
  </si>
  <si>
    <t>Total droplets assayed</t>
  </si>
  <si>
    <r>
      <t>Poisson corrected mutant droplet count (</t>
    </r>
    <r>
      <rPr>
        <b/>
        <i/>
        <sz val="11"/>
        <color theme="1"/>
        <rFont val="Arial"/>
        <family val="2"/>
      </rPr>
      <t>HER2</t>
    </r>
    <r>
      <rPr>
        <b/>
        <vertAlign val="superscript"/>
        <sz val="11"/>
        <color theme="1"/>
        <rFont val="Arial"/>
        <family val="2"/>
      </rPr>
      <t>V659E</t>
    </r>
    <r>
      <rPr>
        <b/>
        <sz val="11"/>
        <color theme="1"/>
        <rFont val="Arial"/>
      </rPr>
      <t xml:space="preserve">) </t>
    </r>
  </si>
  <si>
    <r>
      <t>Poisson  corrected wild type droplet count (</t>
    </r>
    <r>
      <rPr>
        <b/>
        <i/>
        <sz val="11"/>
        <color theme="1"/>
        <rFont val="Arial"/>
        <family val="2"/>
      </rPr>
      <t>HER2</t>
    </r>
    <r>
      <rPr>
        <b/>
        <vertAlign val="superscript"/>
        <sz val="11"/>
        <color theme="1"/>
        <rFont val="Arial"/>
        <family val="2"/>
      </rPr>
      <t>V659E</t>
    </r>
    <r>
      <rPr>
        <b/>
        <sz val="11"/>
        <color theme="1"/>
        <rFont val="Arial"/>
      </rPr>
      <t xml:space="preserve">) </t>
    </r>
  </si>
  <si>
    <r>
      <rPr>
        <b/>
        <i/>
        <sz val="11"/>
        <color theme="1"/>
        <rFont val="Arial"/>
        <family val="2"/>
      </rPr>
      <t>HER2</t>
    </r>
    <r>
      <rPr>
        <b/>
        <vertAlign val="superscript"/>
        <sz val="11"/>
        <color theme="1"/>
        <rFont val="Arial"/>
        <family val="2"/>
      </rPr>
      <t>V659E</t>
    </r>
    <r>
      <rPr>
        <b/>
        <sz val="11"/>
        <color theme="1"/>
        <rFont val="Arial"/>
      </rPr>
      <t xml:space="preserve"> allele frequency by ddPCR</t>
    </r>
  </si>
  <si>
    <t>Bioreclamation IVT</t>
  </si>
  <si>
    <t>Canine plasma (negative control)</t>
  </si>
  <si>
    <t>na</t>
  </si>
  <si>
    <t>Canine plasma</t>
  </si>
  <si>
    <t>NTC</t>
  </si>
  <si>
    <t>Water (negative control)</t>
  </si>
  <si>
    <t>Tumor (negative control)</t>
  </si>
  <si>
    <t>Tumor (positive control)</t>
  </si>
  <si>
    <t>NTC = Non-template control</t>
  </si>
  <si>
    <t>na = not applicable</t>
  </si>
  <si>
    <t>HER2 Mutation Status</t>
  </si>
  <si>
    <t>Slide ID</t>
  </si>
  <si>
    <t>Her2 Connectivity</t>
  </si>
  <si>
    <t>Her2 Score</t>
  </si>
  <si>
    <r>
      <t>Specimen Total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</si>
  <si>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r>
      <t>Tumor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</si>
  <si>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t>Tumor Area Ratio</t>
  </si>
  <si>
    <t>Tumor Area %</t>
  </si>
  <si>
    <r>
      <t>Normal Lung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</si>
  <si>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t>Normal Lung Ratio</t>
  </si>
  <si>
    <t>Normal Lung %</t>
  </si>
  <si>
    <r>
      <t>Necrosis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</si>
  <si>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t>Necrosis Ratio</t>
  </si>
  <si>
    <t>Necrosis %</t>
  </si>
  <si>
    <r>
      <t>Tumor Positive Stain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</si>
  <si>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t>Tumor Positive Stain Area Ratio</t>
  </si>
  <si>
    <t>Tumor Positive Stain %</t>
  </si>
  <si>
    <r>
      <t>Tumor Negative Stain Area (um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</rPr>
      <t>)</t>
    </r>
  </si>
  <si>
    <t>Tumor Negative Stain Ratio</t>
  </si>
  <si>
    <t>Tumor Negative Stain %</t>
  </si>
  <si>
    <t>Tumor Mean Stain Intensity [Optical Density (OD)]</t>
  </si>
  <si>
    <t>Tumor Mean Stain Intensity Ratio</t>
  </si>
  <si>
    <t>Tumor Mean Stain Intensity %</t>
  </si>
  <si>
    <t>Tumor Maximum Stain Intensity (OD)</t>
  </si>
  <si>
    <t>Tumor Maximum Stain Intensity Ratio</t>
  </si>
  <si>
    <t>Tumor Maximum Stain Intensity %</t>
  </si>
  <si>
    <t>Tumor Minimum Stain Intensity (OD)</t>
  </si>
  <si>
    <t>Tumor Minimum Stain Intensity Ratio</t>
  </si>
  <si>
    <t>Tumor Minimum Stain Intensity %</t>
  </si>
  <si>
    <t>LayerData</t>
  </si>
  <si>
    <t>Image</t>
  </si>
  <si>
    <t>StudyUnitID</t>
  </si>
  <si>
    <t>MeasurementID</t>
  </si>
  <si>
    <t>MeasurementDetailID</t>
  </si>
  <si>
    <t>31 07-2904-1 HER2 Cell Sig #4290 RA W</t>
  </si>
  <si>
    <t>LayerData.mld</t>
  </si>
  <si>
    <t>L:\Shared\Pathology\Virtual Slides\Digital Pathology Core Lab\Image Analysis Projects\Lorch\2017-1-31 07-2904-1 HER2 Cell Sig #4290 RA W.svs</t>
  </si>
  <si>
    <t>31 12-369-7 HER2 Cell Sig #4290 RA W</t>
  </si>
  <si>
    <t>L:\Shared\Pathology\Virtual Slides\Digital Pathology Core Lab\Image Analysis Projects\Lorch\2017-1-31 12-369-7 HER2 Cell Sig #4290 RA W.svs</t>
  </si>
  <si>
    <t>31 12-524-2 HER2 Cell Sig #4290 RA W</t>
  </si>
  <si>
    <t>L:\Shared\Pathology\Virtual Slides\Digital Pathology Core Lab\Image Analysis Projects\Lorch\2017-1-31 12-524-2 HER2 Cell Sig #4290 RA W.svs</t>
  </si>
  <si>
    <t>31 16-447-1 HER2 Cell Sig #4290 RA WL</t>
  </si>
  <si>
    <t>L:\Shared\Pathology\Virtual Slides\Digital Pathology Core Lab\Image Analysis Projects\Lorch\2017-1-31 16-447-1 HER2 Cell Sig #4290 RA WL.svs</t>
  </si>
  <si>
    <t>V659E</t>
  </si>
  <si>
    <t>31 12-1203-3 HER2 Cell Sig #4290 RA W</t>
  </si>
  <si>
    <t>L:\Shared\Pathology\Virtual Slides\Digital Pathology Core Lab\Image Analysis Projects\Lorch\2017-1-31 12-1203-3 HER2 Cell Sig #4290 RA W.svs</t>
  </si>
  <si>
    <t>31 07-2241-3 HER2 Cell Sig #4290 RA W</t>
  </si>
  <si>
    <t>L:\Shared\Pathology\Virtual Slides\Digital Pathology Core Lab\Image Analysis Projects\Lorch\2017-1-31 07-2241-3 HER2 Cell Sig #4290 RA W.svs</t>
  </si>
  <si>
    <t>7-2755-3 HER2 Cell Sig #4290 RA W (2)</t>
  </si>
  <si>
    <t>L:\Shared\Pathology\Virtual Slides\Digital Pathology Core Lab\Image Analysis Projects\Lorch\2017-1-31 07-2755-3 HER2 Cell Sig #4290 RA W (2).svs</t>
  </si>
  <si>
    <t>A664T</t>
  </si>
  <si>
    <t>31 11-2041-3 HER2 Cell Sig #4290 RA W</t>
  </si>
  <si>
    <t>L:\Shared\Pathology\Virtual Slides\Digital Pathology Core Lab\Image Analysis Projects\Lorch\2017-1-31 11-2041-3 HER2 Cell Sig #4290 RA W.svs</t>
  </si>
  <si>
    <t xml:space="preserve">Staining is expressed as percentage of stain present with 100% equal to black (maximum dark brown) and 0% equal to white (no stain present). </t>
  </si>
  <si>
    <t>Sequencing Platform</t>
  </si>
  <si>
    <t>Tool</t>
  </si>
  <si>
    <t xml:space="preserve">Version </t>
  </si>
  <si>
    <t>Flags</t>
  </si>
  <si>
    <t>Flag Purpose and/or Parameters where Applicable</t>
  </si>
  <si>
    <t>Exome</t>
  </si>
  <si>
    <t>BWA</t>
  </si>
  <si>
    <t>0.7.8</t>
  </si>
  <si>
    <t xml:space="preserve">-R "${RGTAG}" </t>
  </si>
  <si>
    <t>RGTAGs consists of the flowcell ID, lane number and the library tag ID specific for every library prep and assay type</t>
  </si>
  <si>
    <t>-M</t>
  </si>
  <si>
    <t>-t</t>
  </si>
  <si>
    <t>GATK- Recalibrate</t>
  </si>
  <si>
    <t>3.3.0</t>
  </si>
  <si>
    <t>-nct</t>
  </si>
  <si>
    <t>--disable_indel_quals</t>
  </si>
  <si>
    <t>-knownsites</t>
  </si>
  <si>
    <t>Known SNPs from dbSNP</t>
  </si>
  <si>
    <t>-cov</t>
  </si>
  <si>
    <t>QualityScoreCovariate</t>
  </si>
  <si>
    <t>ReadGroupCovariate</t>
  </si>
  <si>
    <t>CycleCovariate</t>
  </si>
  <si>
    <t>ContextCovariate</t>
  </si>
  <si>
    <t>GATK- MarkDups</t>
  </si>
  <si>
    <t>ASSUME_SORTED</t>
  </si>
  <si>
    <t>REMOVE_DUPLICATES</t>
  </si>
  <si>
    <t>MAX_RECORDS_IN_RAM</t>
  </si>
  <si>
    <t>CREATE_INDEX</t>
  </si>
  <si>
    <t>VALIDATION_STRINGENCY</t>
  </si>
  <si>
    <t>SILENT</t>
  </si>
  <si>
    <t>GATK - RealignerTargetCreator</t>
  </si>
  <si>
    <t>-nt</t>
  </si>
  <si>
    <t>--maxIntervalSize</t>
  </si>
  <si>
    <t>-DBQ</t>
  </si>
  <si>
    <t>GATK-IndelRealigner</t>
  </si>
  <si>
    <t>--maxReadsInMemory</t>
  </si>
  <si>
    <t>--maxConsensuses</t>
  </si>
  <si>
    <t>--maxReadsForConsensuses</t>
  </si>
  <si>
    <t>--maxReadsForRealignment</t>
  </si>
  <si>
    <t>-model</t>
  </si>
  <si>
    <t>KNOWNS_ONLY</t>
  </si>
  <si>
    <t>-known</t>
  </si>
  <si>
    <t>Known INDELs from dbSNP</t>
  </si>
  <si>
    <t>GATk -HaploTypeCaller</t>
  </si>
  <si>
    <t>-D</t>
  </si>
  <si>
    <t>KNOWN</t>
  </si>
  <si>
    <t>-mbq</t>
  </si>
  <si>
    <t>Samtools-mpileup</t>
  </si>
  <si>
    <t>-DSS0G</t>
  </si>
  <si>
    <t>-C</t>
  </si>
  <si>
    <t>-F</t>
  </si>
  <si>
    <t xml:space="preserve">-vmO </t>
  </si>
  <si>
    <t>v</t>
  </si>
  <si>
    <t>Freebayes</t>
  </si>
  <si>
    <t>--ploidy</t>
  </si>
  <si>
    <t>--min-repeat-entropy</t>
  </si>
  <si>
    <t>Seurat</t>
  </si>
  <si>
    <t>--both_strands</t>
  </si>
  <si>
    <t>--metrics</t>
  </si>
  <si>
    <t>--indels</t>
  </si>
  <si>
    <t>--allele-metrics</t>
  </si>
  <si>
    <t>MuTect</t>
  </si>
  <si>
    <t>1.1.4</t>
  </si>
  <si>
    <t>--cosmic</t>
  </si>
  <si>
    <t>cosmicVCF</t>
  </si>
  <si>
    <t>--dbsnp</t>
  </si>
  <si>
    <t>dbSNP variants</t>
  </si>
  <si>
    <t>--fraction_contamination</t>
  </si>
  <si>
    <t>--minimum_mutation_cell_fraction</t>
  </si>
  <si>
    <t>--minimum_normal_allele_fraction</t>
  </si>
  <si>
    <t>--min_qscore</t>
  </si>
  <si>
    <t>--gap_events_threshold</t>
  </si>
  <si>
    <t>--heavily_clipped_read_fraction</t>
  </si>
  <si>
    <t>--required_maximum_alt_allele_mapping_quality_score</t>
  </si>
  <si>
    <t>--max_alt_alleles_in_normal_count</t>
  </si>
  <si>
    <t>--max_alt_alleles_in_normal_qscore_sum</t>
  </si>
  <si>
    <t>--max_alt_alleles_in_normal_fraction</t>
  </si>
  <si>
    <t>Picard - MultiMetrics</t>
  </si>
  <si>
    <t>PROGRAM</t>
  </si>
  <si>
    <t>CollectInsertSizeMetrics</t>
  </si>
  <si>
    <t>CollectlignmentSummaryMetrics</t>
  </si>
  <si>
    <t>QualityScoreDistribution</t>
  </si>
  <si>
    <t>MeanQualityByCycle</t>
  </si>
  <si>
    <t>STAR</t>
  </si>
  <si>
    <t>--limitOutSAMoneReadBytes</t>
  </si>
  <si>
    <t>--readFilesCommand</t>
  </si>
  <si>
    <t>zcat</t>
  </si>
  <si>
    <t>--outFilterType</t>
  </si>
  <si>
    <t>BySJout</t>
  </si>
  <si>
    <t>--outFilterMultimapNmax</t>
  </si>
  <si>
    <t>--outFilterMismatchNmax</t>
  </si>
  <si>
    <t>--outFilterMismatchNoverLmax</t>
  </si>
  <si>
    <t>--alignIntronMin</t>
  </si>
  <si>
    <t>--alignIntronMax</t>
  </si>
  <si>
    <t>--alignMatesGapMax</t>
  </si>
  <si>
    <t>--alignSJoverhangMin</t>
  </si>
  <si>
    <t>--alignSJDBoverhangMin</t>
  </si>
  <si>
    <t>--seedSearchStartLmax</t>
  </si>
  <si>
    <t>--chimSegmentMin</t>
  </si>
  <si>
    <t>--chinJunctionOverhangMin</t>
  </si>
  <si>
    <t>--runThreadn</t>
  </si>
  <si>
    <t>--genomeLoad</t>
  </si>
  <si>
    <t>NoSharedMemory</t>
  </si>
  <si>
    <t>--outSAMstrandField</t>
  </si>
  <si>
    <t>intronMotif</t>
  </si>
  <si>
    <t>--outSAmunmapped</t>
  </si>
  <si>
    <t>Within</t>
  </si>
  <si>
    <t>--outSAMmapUnique</t>
  </si>
  <si>
    <t>--outSAMattrRGline</t>
  </si>
  <si>
    <t>$Rgtags</t>
  </si>
  <si>
    <t>--outSAMmode</t>
  </si>
  <si>
    <t>Full</t>
  </si>
  <si>
    <t>tConut</t>
  </si>
  <si>
    <t>Default</t>
  </si>
  <si>
    <t>delly-0.7.6</t>
  </si>
  <si>
    <t>-q</t>
  </si>
  <si>
    <t>Amplicon</t>
  </si>
  <si>
    <t>picardtools</t>
  </si>
  <si>
    <t>2.10.3</t>
  </si>
  <si>
    <t>FastQC</t>
  </si>
  <si>
    <t>v0.11.5</t>
  </si>
  <si>
    <t>EA utils</t>
  </si>
  <si>
    <t>1.1.2</t>
  </si>
  <si>
    <t>samtools - view, index,sort, mpileup</t>
  </si>
  <si>
    <t>Supplementary Table 1. Informatic tools utilized in primary canine lung cancer analysis</t>
  </si>
  <si>
    <t>Supplementary Table 2. Extended clinical and multiplatform annotation of primary canine lung cancer cases.</t>
  </si>
  <si>
    <t>Supplementary Table 3 : Sequencing metrics for primary canine lung cancer exome analysis.</t>
  </si>
  <si>
    <t>Supplementary Table 4. Somatic coding SNVs identified by exome sequencing  of primary canine lung cancers.</t>
  </si>
  <si>
    <t>Supplementary Table 5. Somatic copy number variants identified by exome sequencing in primary canine lung cancers.</t>
  </si>
  <si>
    <t xml:space="preserve">  Supplementary Table 6. Somatic coding structural variants identified by exome sequencing of primary canine lung cancers.</t>
  </si>
  <si>
    <t>Supplementary Table 7. Canine genomic regions covered by custom amplicon panel.</t>
  </si>
  <si>
    <t>Supplementary Table 8. Sequencing metrics for primary canine lung cancer amplicon analysis.</t>
  </si>
  <si>
    <t>Supplementary Table 9. Somatic coding SNVs identified by panel sequencing of primary canine lung cancers.</t>
  </si>
  <si>
    <t>Supplementary Table 10. Germline SNPs in COSMIC Tier 1 cancer genes identified by exome and panel sequencing in primary canine lung cancers.</t>
  </si>
  <si>
    <r>
      <t xml:space="preserve">Supplementary Table 11. Multi-platform validation of </t>
    </r>
    <r>
      <rPr>
        <b/>
        <i/>
        <sz val="11"/>
        <color theme="1"/>
        <rFont val="Arial"/>
        <family val="2"/>
      </rPr>
      <t>HER2</t>
    </r>
    <r>
      <rPr>
        <b/>
        <sz val="11"/>
        <color theme="1"/>
        <rFont val="Arial"/>
      </rPr>
      <t xml:space="preserve"> mutations.</t>
    </r>
  </si>
  <si>
    <r>
      <t xml:space="preserve">Supplementary Table 12. Non-invasive detection of </t>
    </r>
    <r>
      <rPr>
        <b/>
        <i/>
        <sz val="11"/>
        <color theme="1"/>
        <rFont val="Arial"/>
        <family val="2"/>
      </rPr>
      <t>HER2</t>
    </r>
    <r>
      <rPr>
        <b/>
        <sz val="11"/>
        <color theme="1"/>
        <rFont val="Arial"/>
      </rPr>
      <t>V659E in the plasma of primary canine lung cancer patients.</t>
    </r>
  </si>
  <si>
    <t xml:space="preserve">Supplementary Table 13. HER2 protein expression and quantification by immunohistochemistry.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</si>
</sst>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1"/>
      <color theme="1"/>
      <name val="Arial"/>
    </font>
    <font>
      <b/>
      <sz val="11"/>
      <name val="Arial"/>
    </font>
    <font>
      <sz val="11"/>
      <color theme="1"/>
      <name val="Arial"/>
    </font>
    <font>
      <sz val="11"/>
      <name val="Arial"/>
    </font>
    <font>
      <sz val="11"/>
      <color rgb="FF000000"/>
      <name val="Arial"/>
    </font>
    <font>
      <sz val="11"/>
      <color rgb="FFFF0000"/>
      <name val="Arial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scheme val="minor"/>
    </font>
    <font>
      <sz val="11"/>
      <color indexed="8"/>
      <name val="Calibri"/>
      <family val="2"/>
      <scheme val="minor"/>
    </font>
    <font>
      <b/>
      <i/>
      <sz val="11"/>
      <color theme="1"/>
      <name val="Arial"/>
      <family val="2"/>
    </font>
    <font>
      <b/>
      <i/>
      <sz val="11"/>
      <color rgb="FF000000"/>
      <name val="Arial"/>
      <family val="2"/>
    </font>
    <font>
      <b/>
      <i/>
      <sz val="11"/>
      <name val="Arial"/>
      <family val="2"/>
    </font>
    <font>
      <b/>
      <vertAlign val="superscript"/>
      <sz val="11"/>
      <name val="Arial"/>
      <family val="2"/>
    </font>
    <font>
      <i/>
      <sz val="11"/>
      <color theme="1"/>
      <name val="Arial"/>
      <family val="2"/>
    </font>
    <font>
      <i/>
      <sz val="11"/>
      <name val="Arial"/>
      <family val="2"/>
    </font>
    <font>
      <sz val="10"/>
      <color theme="1"/>
      <name val="Calibri"/>
      <family val="2"/>
      <scheme val="minor"/>
    </font>
    <font>
      <b/>
      <vertAlign val="superscript"/>
      <sz val="11"/>
      <color theme="1"/>
      <name val="Arial"/>
      <family val="2"/>
    </font>
    <font>
      <i/>
      <sz val="11"/>
      <color indexed="22"/>
      <name val="Arial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2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0" fillId="0" borderId="0"/>
    <xf numFmtId="0" fontId="1" fillId="0" borderId="0"/>
    <xf numFmtId="0" fontId="22" fillId="0" borderId="0"/>
    <xf numFmtId="0" fontId="25" fillId="0" borderId="0"/>
  </cellStyleXfs>
  <cellXfs count="195">
    <xf numFmtId="0" fontId="0" fillId="0" borderId="0" xfId="0"/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0" xfId="0" applyFont="1" applyFill="1"/>
    <xf numFmtId="0" fontId="4" fillId="2" borderId="0" xfId="0" applyFont="1" applyFill="1"/>
    <xf numFmtId="0" fontId="4" fillId="4" borderId="1" xfId="0" applyFont="1" applyFill="1" applyBorder="1"/>
    <xf numFmtId="0" fontId="4" fillId="4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4" borderId="3" xfId="0" applyFont="1" applyFill="1" applyBorder="1"/>
    <xf numFmtId="0" fontId="4" fillId="4" borderId="0" xfId="0" applyFont="1" applyFill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/>
    <xf numFmtId="0" fontId="4" fillId="2" borderId="3" xfId="0" applyFont="1" applyFill="1" applyBorder="1" applyAlignment="1">
      <alignment horizontal="center"/>
    </xf>
    <xf numFmtId="0" fontId="4" fillId="2" borderId="10" xfId="0" applyFont="1" applyFill="1" applyBorder="1"/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4" xfId="0" applyFont="1" applyFill="1" applyBorder="1"/>
    <xf numFmtId="0" fontId="6" fillId="2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6" fillId="2" borderId="9" xfId="0" applyFont="1" applyFill="1" applyBorder="1"/>
    <xf numFmtId="0" fontId="6" fillId="2" borderId="9" xfId="0" applyFont="1" applyFill="1" applyBorder="1" applyAlignment="1">
      <alignment vertical="center"/>
    </xf>
    <xf numFmtId="0" fontId="7" fillId="3" borderId="0" xfId="0" applyFont="1" applyFill="1" applyAlignment="1">
      <alignment horizontal="center"/>
    </xf>
    <xf numFmtId="0" fontId="6" fillId="2" borderId="0" xfId="0" applyFont="1" applyFill="1" applyBorder="1"/>
    <xf numFmtId="0" fontId="7" fillId="2" borderId="0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horizontal="center"/>
    </xf>
    <xf numFmtId="0" fontId="6" fillId="2" borderId="11" xfId="0" applyFont="1" applyFill="1" applyBorder="1"/>
    <xf numFmtId="0" fontId="7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8" xfId="0" applyFont="1" applyFill="1" applyBorder="1"/>
    <xf numFmtId="0" fontId="8" fillId="3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vertical="center"/>
    </xf>
    <xf numFmtId="0" fontId="6" fillId="2" borderId="12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6" fillId="2" borderId="9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0" fillId="2" borderId="0" xfId="0" applyFill="1"/>
    <xf numFmtId="0" fontId="5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left" vertical="center"/>
    </xf>
    <xf numFmtId="3" fontId="7" fillId="2" borderId="0" xfId="0" applyNumberFormat="1" applyFont="1" applyFill="1" applyAlignment="1">
      <alignment horizontal="center"/>
    </xf>
    <xf numFmtId="9" fontId="7" fillId="2" borderId="0" xfId="0" applyNumberFormat="1" applyFont="1" applyFill="1" applyAlignment="1">
      <alignment horizontal="center" vertical="center"/>
    </xf>
    <xf numFmtId="10" fontId="7" fillId="2" borderId="0" xfId="0" applyNumberFormat="1" applyFont="1" applyFill="1" applyAlignment="1">
      <alignment horizontal="center"/>
    </xf>
    <xf numFmtId="0" fontId="7" fillId="2" borderId="0" xfId="0" applyFont="1" applyFill="1" applyBorder="1" applyAlignment="1">
      <alignment horizontal="left" vertical="center"/>
    </xf>
    <xf numFmtId="10" fontId="7" fillId="2" borderId="1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left"/>
    </xf>
    <xf numFmtId="0" fontId="5" fillId="2" borderId="1" xfId="123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/>
    </xf>
    <xf numFmtId="0" fontId="9" fillId="2" borderId="1" xfId="0" applyFont="1" applyFill="1" applyBorder="1" applyAlignment="1">
      <alignment horizontal="left"/>
    </xf>
    <xf numFmtId="9" fontId="6" fillId="2" borderId="1" xfId="0" applyNumberFormat="1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9" fontId="6" fillId="2" borderId="0" xfId="0" applyNumberFormat="1" applyFont="1" applyFill="1" applyAlignment="1">
      <alignment horizontal="center"/>
    </xf>
    <xf numFmtId="9" fontId="6" fillId="2" borderId="0" xfId="0" applyNumberFormat="1" applyFont="1" applyFill="1" applyBorder="1" applyAlignment="1">
      <alignment horizontal="center"/>
    </xf>
    <xf numFmtId="49" fontId="6" fillId="2" borderId="0" xfId="0" applyNumberFormat="1" applyFont="1" applyFill="1" applyAlignment="1">
      <alignment horizontal="center"/>
    </xf>
    <xf numFmtId="9" fontId="6" fillId="2" borderId="1" xfId="0" applyNumberFormat="1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5" fillId="4" borderId="2" xfId="0" applyFont="1" applyFill="1" applyBorder="1"/>
    <xf numFmtId="0" fontId="13" fillId="4" borderId="2" xfId="0" applyFont="1" applyFill="1" applyBorder="1"/>
    <xf numFmtId="0" fontId="13" fillId="4" borderId="2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12" fillId="2" borderId="0" xfId="0" applyFont="1" applyFill="1" applyBorder="1"/>
    <xf numFmtId="0" fontId="6" fillId="2" borderId="1" xfId="124" applyFont="1" applyFill="1" applyBorder="1"/>
    <xf numFmtId="0" fontId="6" fillId="2" borderId="1" xfId="124" applyFont="1" applyFill="1" applyBorder="1" applyAlignment="1">
      <alignment horizontal="center"/>
    </xf>
    <xf numFmtId="0" fontId="6" fillId="2" borderId="0" xfId="124" applyFont="1" applyFill="1" applyBorder="1"/>
    <xf numFmtId="0" fontId="6" fillId="2" borderId="0" xfId="124" applyFont="1" applyFill="1" applyBorder="1" applyAlignment="1">
      <alignment horizontal="center"/>
    </xf>
    <xf numFmtId="0" fontId="12" fillId="2" borderId="0" xfId="0" applyFont="1" applyFill="1"/>
    <xf numFmtId="0" fontId="7" fillId="2" borderId="0" xfId="0" applyFont="1" applyFill="1"/>
    <xf numFmtId="0" fontId="1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7" fillId="2" borderId="1" xfId="0" applyFont="1" applyFill="1" applyBorder="1"/>
    <xf numFmtId="0" fontId="12" fillId="2" borderId="1" xfId="0" applyFont="1" applyFill="1" applyBorder="1"/>
    <xf numFmtId="0" fontId="8" fillId="2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9" fontId="11" fillId="4" borderId="1" xfId="0" applyNumberFormat="1" applyFont="1" applyFill="1" applyBorder="1" applyAlignment="1">
      <alignment horizontal="center" vertical="center" wrapText="1"/>
    </xf>
    <xf numFmtId="0" fontId="4" fillId="4" borderId="1" xfId="124" applyFont="1" applyFill="1" applyBorder="1" applyAlignment="1">
      <alignment horizontal="center" vertical="center" wrapText="1"/>
    </xf>
    <xf numFmtId="0" fontId="4" fillId="2" borderId="1" xfId="124" applyFont="1" applyFill="1" applyBorder="1" applyAlignment="1">
      <alignment horizontal="left" vertical="center"/>
    </xf>
    <xf numFmtId="0" fontId="4" fillId="2" borderId="1" xfId="124" applyFont="1" applyFill="1" applyBorder="1" applyAlignment="1">
      <alignment horizontal="center" vertical="center"/>
    </xf>
    <xf numFmtId="0" fontId="4" fillId="2" borderId="0" xfId="124" applyFont="1" applyFill="1" applyBorder="1" applyAlignment="1">
      <alignment vertical="center"/>
    </xf>
    <xf numFmtId="0" fontId="6" fillId="2" borderId="0" xfId="124" applyFont="1" applyFill="1"/>
    <xf numFmtId="0" fontId="14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5" fillId="2" borderId="0" xfId="0" applyFont="1" applyFill="1" applyBorder="1"/>
    <xf numFmtId="0" fontId="14" fillId="2" borderId="1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4" fillId="2" borderId="0" xfId="0" applyFont="1" applyFill="1" applyBorder="1" applyAlignment="1">
      <alignment vertical="center"/>
    </xf>
    <xf numFmtId="0" fontId="4" fillId="4" borderId="2" xfId="0" applyFont="1" applyFill="1" applyBorder="1"/>
    <xf numFmtId="0" fontId="4" fillId="2" borderId="0" xfId="0" applyFont="1" applyFill="1" applyBorder="1"/>
    <xf numFmtId="17" fontId="6" fillId="2" borderId="0" xfId="0" applyNumberFormat="1" applyFont="1" applyFill="1" applyAlignment="1">
      <alignment horizontal="left"/>
    </xf>
    <xf numFmtId="0" fontId="4" fillId="2" borderId="1" xfId="123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164" fontId="6" fillId="2" borderId="0" xfId="0" applyNumberFormat="1" applyFont="1" applyFill="1" applyAlignment="1">
      <alignment horizontal="center"/>
    </xf>
    <xf numFmtId="0" fontId="7" fillId="5" borderId="0" xfId="0" applyFont="1" applyFill="1" applyAlignment="1">
      <alignment horizontal="center"/>
    </xf>
    <xf numFmtId="10" fontId="6" fillId="2" borderId="0" xfId="0" applyNumberFormat="1" applyFont="1" applyFill="1" applyBorder="1" applyAlignment="1">
      <alignment horizontal="center"/>
    </xf>
    <xf numFmtId="10" fontId="6" fillId="2" borderId="0" xfId="0" applyNumberFormat="1" applyFont="1" applyFill="1" applyAlignment="1">
      <alignment horizontal="center"/>
    </xf>
    <xf numFmtId="164" fontId="6" fillId="2" borderId="0" xfId="0" applyNumberFormat="1" applyFont="1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164" fontId="6" fillId="2" borderId="1" xfId="0" applyNumberFormat="1" applyFont="1" applyFill="1" applyBorder="1" applyAlignment="1">
      <alignment horizontal="center"/>
    </xf>
    <xf numFmtId="0" fontId="4" fillId="2" borderId="0" xfId="0" applyFont="1" applyFill="1" applyAlignment="1">
      <alignment horizontal="center" vertical="center"/>
    </xf>
    <xf numFmtId="0" fontId="4" fillId="4" borderId="2" xfId="0" applyFont="1" applyFill="1" applyBorder="1" applyAlignment="1"/>
    <xf numFmtId="0" fontId="4" fillId="4" borderId="2" xfId="0" applyFont="1" applyFill="1" applyBorder="1" applyAlignment="1">
      <alignment horizontal="center" wrapText="1"/>
    </xf>
    <xf numFmtId="0" fontId="6" fillId="2" borderId="0" xfId="0" applyFont="1" applyFill="1" applyAlignment="1"/>
    <xf numFmtId="0" fontId="0" fillId="2" borderId="0" xfId="0" applyFont="1" applyFill="1"/>
    <xf numFmtId="0" fontId="8" fillId="3" borderId="0" xfId="0" applyFont="1" applyFill="1" applyAlignment="1">
      <alignment horizontal="center"/>
    </xf>
    <xf numFmtId="9" fontId="8" fillId="3" borderId="0" xfId="0" applyNumberFormat="1" applyFont="1" applyFill="1" applyAlignment="1">
      <alignment horizontal="center"/>
    </xf>
    <xf numFmtId="0" fontId="8" fillId="3" borderId="0" xfId="0" applyFont="1" applyFill="1" applyAlignment="1"/>
    <xf numFmtId="0" fontId="4" fillId="2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20" fillId="2" borderId="0" xfId="0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21" fillId="2" borderId="0" xfId="0" applyFont="1" applyFill="1" applyAlignment="1">
      <alignment horizontal="center"/>
    </xf>
    <xf numFmtId="164" fontId="7" fillId="2" borderId="0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"/>
    </xf>
    <xf numFmtId="9" fontId="7" fillId="2" borderId="0" xfId="0" applyNumberFormat="1" applyFont="1" applyFill="1" applyBorder="1" applyAlignment="1">
      <alignment horizontal="center"/>
    </xf>
    <xf numFmtId="0" fontId="7" fillId="2" borderId="0" xfId="125" applyFont="1" applyFill="1" applyBorder="1" applyAlignment="1">
      <alignment horizontal="center"/>
    </xf>
    <xf numFmtId="0" fontId="21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7" fillId="2" borderId="0" xfId="0" applyFont="1" applyFill="1" applyBorder="1"/>
    <xf numFmtId="0" fontId="20" fillId="2" borderId="1" xfId="0" applyFont="1" applyFill="1" applyBorder="1" applyAlignment="1">
      <alignment horizontal="center"/>
    </xf>
    <xf numFmtId="164" fontId="7" fillId="2" borderId="1" xfId="0" applyNumberFormat="1" applyFont="1" applyFill="1" applyBorder="1" applyAlignment="1">
      <alignment horizontal="center"/>
    </xf>
    <xf numFmtId="0" fontId="4" fillId="4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wrapText="1"/>
    </xf>
    <xf numFmtId="0" fontId="6" fillId="2" borderId="0" xfId="0" applyFont="1" applyFill="1" applyBorder="1" applyAlignment="1">
      <alignment horizontal="center" vertical="center"/>
    </xf>
    <xf numFmtId="1" fontId="6" fillId="2" borderId="0" xfId="0" applyNumberFormat="1" applyFont="1" applyFill="1" applyBorder="1" applyAlignment="1">
      <alignment horizontal="center" vertical="center"/>
    </xf>
    <xf numFmtId="164" fontId="6" fillId="2" borderId="0" xfId="0" applyNumberFormat="1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164" fontId="8" fillId="5" borderId="0" xfId="0" applyNumberFormat="1" applyFont="1" applyFill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10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0" xfId="0" applyNumberFormat="1" applyFont="1" applyFill="1" applyBorder="1" applyAlignment="1" applyProtection="1">
      <protection locked="0"/>
    </xf>
    <xf numFmtId="0" fontId="7" fillId="2" borderId="0" xfId="0" applyNumberFormat="1" applyFont="1" applyFill="1" applyBorder="1" applyAlignment="1" applyProtection="1">
      <alignment horizontal="center"/>
      <protection locked="0"/>
    </xf>
    <xf numFmtId="0" fontId="7" fillId="2" borderId="0" xfId="0" applyNumberFormat="1" applyFont="1" applyFill="1" applyBorder="1" applyAlignment="1" applyProtection="1">
      <alignment horizontal="center" wrapText="1"/>
      <protection locked="0"/>
    </xf>
    <xf numFmtId="0" fontId="5" fillId="4" borderId="2" xfId="0" applyNumberFormat="1" applyFont="1" applyFill="1" applyBorder="1" applyAlignment="1" applyProtection="1">
      <alignment horizontal="center"/>
    </xf>
    <xf numFmtId="0" fontId="5" fillId="4" borderId="2" xfId="0" applyNumberFormat="1" applyFont="1" applyFill="1" applyBorder="1" applyAlignment="1" applyProtection="1">
      <alignment horizontal="center" wrapText="1"/>
    </xf>
    <xf numFmtId="0" fontId="5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/>
    </xf>
    <xf numFmtId="0" fontId="7" fillId="2" borderId="0" xfId="0" applyNumberFormat="1" applyFont="1" applyFill="1" applyBorder="1" applyAlignment="1" applyProtection="1">
      <alignment horizontal="center" wrapText="1"/>
    </xf>
    <xf numFmtId="0" fontId="24" fillId="2" borderId="0" xfId="0" applyNumberFormat="1" applyFont="1" applyFill="1" applyBorder="1" applyAlignment="1" applyProtection="1"/>
    <xf numFmtId="0" fontId="7" fillId="2" borderId="0" xfId="0" applyNumberFormat="1" applyFont="1" applyFill="1" applyBorder="1" applyAlignment="1" applyProtection="1"/>
    <xf numFmtId="0" fontId="7" fillId="2" borderId="1" xfId="0" applyNumberFormat="1" applyFont="1" applyFill="1" applyBorder="1" applyAlignment="1" applyProtection="1">
      <alignment horizontal="center"/>
      <protection locked="0"/>
    </xf>
    <xf numFmtId="0" fontId="7" fillId="2" borderId="1" xfId="0" applyNumberFormat="1" applyFont="1" applyFill="1" applyBorder="1" applyAlignment="1" applyProtection="1">
      <alignment horizontal="center"/>
    </xf>
    <xf numFmtId="0" fontId="7" fillId="2" borderId="1" xfId="0" applyNumberFormat="1" applyFont="1" applyFill="1" applyBorder="1" applyAlignment="1" applyProtection="1">
      <alignment horizontal="center" wrapText="1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2" borderId="0" xfId="0" quotePrefix="1" applyFont="1" applyFill="1"/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2" borderId="0" xfId="0" quotePrefix="1" applyFont="1" applyFill="1"/>
    <xf numFmtId="0" fontId="6" fillId="2" borderId="0" xfId="0" quotePrefix="1" applyFont="1" applyFill="1" applyBorder="1"/>
    <xf numFmtId="0" fontId="6" fillId="2" borderId="0" xfId="126" applyFont="1" applyFill="1" applyAlignment="1">
      <alignment horizontal="left" vertical="center"/>
    </xf>
    <xf numFmtId="0" fontId="6" fillId="2" borderId="0" xfId="126" quotePrefix="1" applyFont="1" applyFill="1" applyAlignment="1">
      <alignment vertical="center"/>
    </xf>
    <xf numFmtId="0" fontId="8" fillId="2" borderId="0" xfId="0" quotePrefix="1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6" fillId="2" borderId="0" xfId="126" applyFont="1" applyFill="1" applyBorder="1" applyAlignment="1">
      <alignment horizontal="left" vertical="center" wrapText="1"/>
    </xf>
    <xf numFmtId="0" fontId="6" fillId="2" borderId="0" xfId="126" applyFont="1" applyFill="1" applyBorder="1" applyAlignment="1">
      <alignment vertical="center" wrapText="1"/>
    </xf>
  </cellXfs>
  <cellStyles count="127">
    <cellStyle name="Followed Hyperlink" xfId="52" builtinId="9" hidden="1"/>
    <cellStyle name="Followed Hyperlink" xfId="46" builtinId="9" hidden="1"/>
    <cellStyle name="Followed Hyperlink" xfId="38" builtinId="9" hidden="1"/>
    <cellStyle name="Followed Hyperlink" xfId="22" builtinId="9" hidden="1"/>
    <cellStyle name="Followed Hyperlink" xfId="10" builtinId="9" hidden="1"/>
    <cellStyle name="Followed Hyperlink" xfId="12" builtinId="9" hidden="1"/>
    <cellStyle name="Followed Hyperlink" xfId="18" builtinId="9" hidden="1"/>
    <cellStyle name="Followed Hyperlink" xfId="20" builtinId="9" hidden="1"/>
    <cellStyle name="Followed Hyperlink" xfId="14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Followed Hyperlink" xfId="6" builtinId="9" hidden="1"/>
    <cellStyle name="Followed Hyperlink" xfId="16" builtinId="9" hidden="1"/>
    <cellStyle name="Followed Hyperlink" xfId="30" builtinId="9" hidden="1"/>
    <cellStyle name="Followed Hyperlink" xfId="50" builtinId="9" hidden="1"/>
    <cellStyle name="Followed Hyperlink" xfId="34" builtinId="9" hidden="1"/>
    <cellStyle name="Followed Hyperlink" xfId="36" builtinId="9" hidden="1"/>
    <cellStyle name="Followed Hyperlink" xfId="42" builtinId="9" hidden="1"/>
    <cellStyle name="Followed Hyperlink" xfId="44" builtinId="9" hidden="1"/>
    <cellStyle name="Followed Hyperlink" xfId="48" builtinId="9" hidden="1"/>
    <cellStyle name="Followed Hyperlink" xfId="40" builtinId="9" hidden="1"/>
    <cellStyle name="Followed Hyperlink" xfId="28" builtinId="9" hidden="1"/>
    <cellStyle name="Followed Hyperlink" xfId="32" builtinId="9" hidden="1"/>
    <cellStyle name="Followed Hyperlink" xfId="26" builtinId="9" hidden="1"/>
    <cellStyle name="Followed Hyperlink" xfId="24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Hyperlink" xfId="17" builtinId="8" hidden="1"/>
    <cellStyle name="Hyperlink" xfId="7" builtinId="8" hidden="1"/>
    <cellStyle name="Hyperlink" xfId="3" builtinId="8" hidden="1"/>
    <cellStyle name="Hyperlink" xfId="1" builtinId="8" hidden="1"/>
    <cellStyle name="Hyperlink" xfId="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41" builtinId="8" hidden="1"/>
    <cellStyle name="Hyperlink" xfId="29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39" builtinId="8" hidden="1"/>
    <cellStyle name="Hyperlink" xfId="45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49" builtinId="8" hidden="1"/>
    <cellStyle name="Hyperlink" xfId="51" builtinId="8" hidden="1"/>
    <cellStyle name="Hyperlink" xfId="47" builtinId="8" hidden="1"/>
    <cellStyle name="Hyperlink" xfId="43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Normal" xfId="0" builtinId="0"/>
    <cellStyle name="Normal 2" xfId="123"/>
    <cellStyle name="Normal 3" xfId="125"/>
    <cellStyle name="Normal 4" xfId="126"/>
    <cellStyle name="Normal 5" xfId="124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worksheet" Target="worksheets/sheet11.xml"/><Relationship Id="rId12" Type="http://schemas.openxmlformats.org/officeDocument/2006/relationships/worksheet" Target="worksheets/sheet12.xml"/><Relationship Id="rId13" Type="http://schemas.openxmlformats.org/officeDocument/2006/relationships/worksheet" Target="worksheets/sheet13.xml"/><Relationship Id="rId14" Type="http://schemas.openxmlformats.org/officeDocument/2006/relationships/theme" Target="theme/theme1.xml"/><Relationship Id="rId15" Type="http://schemas.openxmlformats.org/officeDocument/2006/relationships/styles" Target="styles.xml"/><Relationship Id="rId16" Type="http://schemas.openxmlformats.org/officeDocument/2006/relationships/sharedStrings" Target="sharedStrings.xml"/><Relationship Id="rId1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worksheet" Target="worksheets/sheet8.xml"/><Relationship Id="rId9" Type="http://schemas.openxmlformats.org/officeDocument/2006/relationships/worksheet" Target="worksheets/sheet9.xml"/><Relationship Id="rId10" Type="http://schemas.openxmlformats.org/officeDocument/2006/relationships/worksheet" Target="worksheets/sheet1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2"/>
  <sheetViews>
    <sheetView tabSelected="1" workbookViewId="0">
      <selection activeCell="B22" sqref="B22"/>
    </sheetView>
  </sheetViews>
  <sheetFormatPr baseColWidth="10" defaultColWidth="11" defaultRowHeight="13" x14ac:dyDescent="0"/>
  <cols>
    <col min="1" max="1" width="21.83203125" style="3" customWidth="1"/>
    <col min="2" max="2" width="33.5" style="3" customWidth="1"/>
    <col min="3" max="3" width="14.6640625" style="67" customWidth="1"/>
    <col min="4" max="4" width="43" style="3" customWidth="1"/>
    <col min="5" max="5" width="97.1640625" style="3" bestFit="1" customWidth="1"/>
    <col min="6" max="16384" width="11" style="3"/>
  </cols>
  <sheetData>
    <row r="1" spans="1:5" s="27" customFormat="1" ht="23.25" customHeight="1" thickBot="1">
      <c r="A1" s="116" t="s">
        <v>2850</v>
      </c>
      <c r="B1" s="116"/>
      <c r="C1" s="69"/>
      <c r="D1" s="30"/>
      <c r="E1" s="20"/>
    </row>
    <row r="2" spans="1:5" ht="14" thickBot="1">
      <c r="A2" s="179" t="s">
        <v>2726</v>
      </c>
      <c r="B2" s="179" t="s">
        <v>2727</v>
      </c>
      <c r="C2" s="179" t="s">
        <v>2728</v>
      </c>
      <c r="D2" s="179" t="s">
        <v>2729</v>
      </c>
      <c r="E2" s="180" t="s">
        <v>2730</v>
      </c>
    </row>
    <row r="3" spans="1:5">
      <c r="A3" s="3" t="s">
        <v>2731</v>
      </c>
      <c r="B3" s="3" t="s">
        <v>2732</v>
      </c>
      <c r="C3" s="67" t="s">
        <v>2733</v>
      </c>
      <c r="D3" s="181" t="s">
        <v>2734</v>
      </c>
      <c r="E3" s="3" t="s">
        <v>2735</v>
      </c>
    </row>
    <row r="4" spans="1:5">
      <c r="D4" s="181" t="s">
        <v>2736</v>
      </c>
    </row>
    <row r="5" spans="1:5">
      <c r="D5" s="181" t="s">
        <v>2737</v>
      </c>
      <c r="E5" s="67">
        <v>8</v>
      </c>
    </row>
    <row r="6" spans="1:5">
      <c r="D6" s="181"/>
    </row>
    <row r="7" spans="1:5">
      <c r="B7" s="3" t="s">
        <v>2738</v>
      </c>
      <c r="C7" s="67" t="s">
        <v>2739</v>
      </c>
      <c r="D7" s="181" t="s">
        <v>2740</v>
      </c>
      <c r="E7" s="67">
        <v>8</v>
      </c>
    </row>
    <row r="8" spans="1:5">
      <c r="D8" s="181" t="s">
        <v>2741</v>
      </c>
    </row>
    <row r="9" spans="1:5">
      <c r="D9" s="181" t="s">
        <v>2742</v>
      </c>
      <c r="E9" s="3" t="s">
        <v>2743</v>
      </c>
    </row>
    <row r="10" spans="1:5">
      <c r="D10" s="181" t="s">
        <v>2744</v>
      </c>
      <c r="E10" s="3" t="s">
        <v>2745</v>
      </c>
    </row>
    <row r="11" spans="1:5">
      <c r="D11" s="181" t="s">
        <v>2744</v>
      </c>
      <c r="E11" s="3" t="s">
        <v>2746</v>
      </c>
    </row>
    <row r="12" spans="1:5">
      <c r="D12" s="181" t="s">
        <v>2744</v>
      </c>
      <c r="E12" s="3" t="s">
        <v>2747</v>
      </c>
    </row>
    <row r="13" spans="1:5">
      <c r="D13" s="181" t="s">
        <v>2744</v>
      </c>
      <c r="E13" s="3" t="s">
        <v>2748</v>
      </c>
    </row>
    <row r="15" spans="1:5">
      <c r="B15" s="3" t="s">
        <v>2749</v>
      </c>
      <c r="C15" s="67" t="s">
        <v>2739</v>
      </c>
      <c r="D15" s="3" t="s">
        <v>2750</v>
      </c>
      <c r="E15" s="67" t="b">
        <v>1</v>
      </c>
    </row>
    <row r="16" spans="1:5">
      <c r="D16" s="3" t="s">
        <v>2751</v>
      </c>
      <c r="E16" s="67" t="b">
        <v>0</v>
      </c>
    </row>
    <row r="17" spans="2:5">
      <c r="D17" s="3" t="s">
        <v>2752</v>
      </c>
      <c r="E17" s="67">
        <v>18000000</v>
      </c>
    </row>
    <row r="18" spans="2:5">
      <c r="D18" s="3" t="s">
        <v>2753</v>
      </c>
      <c r="E18" s="67" t="b">
        <v>1</v>
      </c>
    </row>
    <row r="19" spans="2:5">
      <c r="D19" s="3" t="s">
        <v>2754</v>
      </c>
      <c r="E19" s="67" t="s">
        <v>2755</v>
      </c>
    </row>
    <row r="21" spans="2:5">
      <c r="B21" s="3" t="s">
        <v>2756</v>
      </c>
      <c r="C21" s="67" t="s">
        <v>2739</v>
      </c>
      <c r="D21" s="181" t="s">
        <v>2757</v>
      </c>
      <c r="E21" s="67">
        <v>16</v>
      </c>
    </row>
    <row r="22" spans="2:5">
      <c r="D22" s="181" t="s">
        <v>2758</v>
      </c>
      <c r="E22" s="67">
        <v>350</v>
      </c>
    </row>
    <row r="23" spans="2:5">
      <c r="D23" s="181" t="s">
        <v>2759</v>
      </c>
      <c r="E23" s="67">
        <v>1</v>
      </c>
    </row>
    <row r="24" spans="2:5">
      <c r="E24" s="67"/>
    </row>
    <row r="25" spans="2:5">
      <c r="B25" s="3" t="s">
        <v>2760</v>
      </c>
      <c r="C25" s="67" t="s">
        <v>2739</v>
      </c>
      <c r="D25" s="181" t="s">
        <v>2759</v>
      </c>
      <c r="E25" s="67">
        <v>1</v>
      </c>
    </row>
    <row r="26" spans="2:5">
      <c r="D26" s="181" t="s">
        <v>2761</v>
      </c>
      <c r="E26" s="67">
        <v>5000000</v>
      </c>
    </row>
    <row r="27" spans="2:5">
      <c r="D27" s="181" t="s">
        <v>2762</v>
      </c>
      <c r="E27" s="67">
        <v>24</v>
      </c>
    </row>
    <row r="28" spans="2:5">
      <c r="D28" s="181" t="s">
        <v>2763</v>
      </c>
      <c r="E28" s="67">
        <v>80</v>
      </c>
    </row>
    <row r="29" spans="2:5">
      <c r="D29" s="181" t="s">
        <v>2764</v>
      </c>
      <c r="E29" s="67">
        <v>12000</v>
      </c>
    </row>
    <row r="30" spans="2:5">
      <c r="B30" s="182"/>
      <c r="C30" s="183"/>
      <c r="D30" s="184" t="s">
        <v>2765</v>
      </c>
      <c r="E30" s="67" t="s">
        <v>2766</v>
      </c>
    </row>
    <row r="31" spans="2:5">
      <c r="B31" s="27"/>
      <c r="C31" s="72"/>
      <c r="D31" s="185" t="s">
        <v>2767</v>
      </c>
      <c r="E31" s="3" t="s">
        <v>2768</v>
      </c>
    </row>
    <row r="32" spans="2:5">
      <c r="B32" s="193"/>
      <c r="C32" s="194"/>
      <c r="D32" s="194"/>
      <c r="E32" s="67"/>
    </row>
    <row r="33" spans="2:5">
      <c r="B33" s="186" t="s">
        <v>2769</v>
      </c>
      <c r="C33" s="67" t="s">
        <v>2739</v>
      </c>
      <c r="D33" s="187" t="s">
        <v>2740</v>
      </c>
      <c r="E33" s="67">
        <v>8</v>
      </c>
    </row>
    <row r="34" spans="2:5">
      <c r="B34" s="186"/>
      <c r="C34" s="186"/>
      <c r="D34" s="187" t="s">
        <v>2770</v>
      </c>
      <c r="E34" s="67" t="s">
        <v>2771</v>
      </c>
    </row>
    <row r="35" spans="2:5">
      <c r="D35" s="181" t="s">
        <v>2772</v>
      </c>
      <c r="E35" s="67">
        <v>10</v>
      </c>
    </row>
    <row r="36" spans="2:5">
      <c r="E36" s="67"/>
    </row>
    <row r="37" spans="2:5">
      <c r="B37" s="3" t="s">
        <v>2773</v>
      </c>
      <c r="C37" s="67">
        <v>1.2</v>
      </c>
      <c r="D37" s="187" t="s">
        <v>2774</v>
      </c>
      <c r="E37" s="67"/>
    </row>
    <row r="38" spans="2:5">
      <c r="D38" s="187" t="s">
        <v>2775</v>
      </c>
      <c r="E38" s="67">
        <v>50</v>
      </c>
    </row>
    <row r="39" spans="2:5">
      <c r="D39" s="187" t="s">
        <v>2776</v>
      </c>
      <c r="E39" s="67">
        <v>0.01</v>
      </c>
    </row>
    <row r="40" spans="2:5">
      <c r="D40" s="187" t="s">
        <v>2777</v>
      </c>
      <c r="E40" s="67" t="s">
        <v>2778</v>
      </c>
    </row>
    <row r="41" spans="2:5">
      <c r="E41" s="67"/>
    </row>
    <row r="42" spans="2:5">
      <c r="B42" s="3" t="s">
        <v>2779</v>
      </c>
      <c r="D42" s="187" t="s">
        <v>2780</v>
      </c>
      <c r="E42" s="67">
        <v>2</v>
      </c>
    </row>
    <row r="43" spans="2:5">
      <c r="D43" s="187" t="s">
        <v>2781</v>
      </c>
      <c r="E43" s="67">
        <v>1</v>
      </c>
    </row>
    <row r="44" spans="2:5">
      <c r="E44" s="67"/>
    </row>
    <row r="45" spans="2:5">
      <c r="B45" s="3" t="s">
        <v>2782</v>
      </c>
      <c r="C45" s="67">
        <v>2.6</v>
      </c>
      <c r="D45" s="187" t="s">
        <v>2783</v>
      </c>
      <c r="E45" s="67"/>
    </row>
    <row r="46" spans="2:5">
      <c r="D46" s="187" t="s">
        <v>2784</v>
      </c>
      <c r="E46" s="67"/>
    </row>
    <row r="47" spans="2:5">
      <c r="D47" s="187" t="s">
        <v>2785</v>
      </c>
      <c r="E47" s="67"/>
    </row>
    <row r="48" spans="2:5">
      <c r="D48" s="187" t="s">
        <v>2786</v>
      </c>
      <c r="E48" s="67"/>
    </row>
    <row r="49" spans="2:5">
      <c r="E49" s="67"/>
    </row>
    <row r="50" spans="2:5">
      <c r="B50" s="3" t="s">
        <v>2787</v>
      </c>
      <c r="C50" s="67" t="s">
        <v>2788</v>
      </c>
      <c r="D50" s="187" t="s">
        <v>2789</v>
      </c>
      <c r="E50" s="67" t="s">
        <v>2790</v>
      </c>
    </row>
    <row r="51" spans="2:5">
      <c r="D51" s="181" t="s">
        <v>2791</v>
      </c>
      <c r="E51" s="67" t="s">
        <v>2792</v>
      </c>
    </row>
    <row r="52" spans="2:5">
      <c r="D52" s="187" t="s">
        <v>2793</v>
      </c>
      <c r="E52" s="67">
        <v>0.02</v>
      </c>
    </row>
    <row r="53" spans="2:5">
      <c r="D53" s="187" t="s">
        <v>2794</v>
      </c>
      <c r="E53" s="67">
        <v>0</v>
      </c>
    </row>
    <row r="54" spans="2:5">
      <c r="D54" s="187" t="s">
        <v>2795</v>
      </c>
      <c r="E54" s="67">
        <v>0</v>
      </c>
    </row>
    <row r="55" spans="2:5">
      <c r="D55" s="187" t="s">
        <v>2796</v>
      </c>
      <c r="E55" s="67">
        <v>5</v>
      </c>
    </row>
    <row r="56" spans="2:5">
      <c r="D56" s="187" t="s">
        <v>2797</v>
      </c>
      <c r="E56" s="67">
        <v>3</v>
      </c>
    </row>
    <row r="57" spans="2:5">
      <c r="D57" s="187" t="s">
        <v>2798</v>
      </c>
      <c r="E57" s="67">
        <v>0.3</v>
      </c>
    </row>
    <row r="58" spans="2:5">
      <c r="D58" s="187" t="s">
        <v>2799</v>
      </c>
      <c r="E58" s="67">
        <v>20</v>
      </c>
    </row>
    <row r="59" spans="2:5">
      <c r="D59" s="187" t="s">
        <v>2800</v>
      </c>
      <c r="E59" s="67">
        <v>2</v>
      </c>
    </row>
    <row r="60" spans="2:5">
      <c r="D60" s="187" t="s">
        <v>2801</v>
      </c>
      <c r="E60" s="67">
        <v>20</v>
      </c>
    </row>
    <row r="61" spans="2:5">
      <c r="D61" s="188" t="s">
        <v>2802</v>
      </c>
      <c r="E61" s="67">
        <v>0.03</v>
      </c>
    </row>
    <row r="62" spans="2:5">
      <c r="E62" s="67"/>
    </row>
    <row r="63" spans="2:5">
      <c r="E63" s="67"/>
    </row>
    <row r="64" spans="2:5">
      <c r="B64" s="3" t="s">
        <v>2803</v>
      </c>
      <c r="C64" s="67">
        <v>1.1279999999999999</v>
      </c>
      <c r="D64" s="3" t="s">
        <v>2804</v>
      </c>
      <c r="E64" s="67" t="s">
        <v>2805</v>
      </c>
    </row>
    <row r="65" spans="2:5">
      <c r="D65" s="3" t="s">
        <v>2804</v>
      </c>
      <c r="E65" s="67" t="s">
        <v>2806</v>
      </c>
    </row>
    <row r="66" spans="2:5">
      <c r="D66" s="3" t="s">
        <v>2804</v>
      </c>
      <c r="E66" s="67" t="s">
        <v>2807</v>
      </c>
    </row>
    <row r="67" spans="2:5">
      <c r="D67" s="3" t="s">
        <v>2804</v>
      </c>
      <c r="E67" s="67" t="s">
        <v>2808</v>
      </c>
    </row>
    <row r="68" spans="2:5">
      <c r="D68" s="3" t="s">
        <v>2750</v>
      </c>
      <c r="E68" s="67" t="b">
        <v>1</v>
      </c>
    </row>
    <row r="69" spans="2:5">
      <c r="E69" s="67"/>
    </row>
    <row r="70" spans="2:5">
      <c r="B70" s="3" t="s">
        <v>2809</v>
      </c>
      <c r="C70" s="67">
        <v>2.4</v>
      </c>
      <c r="D70" s="181" t="s">
        <v>2810</v>
      </c>
      <c r="E70" s="67">
        <v>90000000</v>
      </c>
    </row>
    <row r="71" spans="2:5">
      <c r="D71" s="181" t="s">
        <v>2811</v>
      </c>
      <c r="E71" s="67" t="s">
        <v>2812</v>
      </c>
    </row>
    <row r="72" spans="2:5">
      <c r="D72" s="181" t="s">
        <v>2813</v>
      </c>
      <c r="E72" s="67" t="s">
        <v>2814</v>
      </c>
    </row>
    <row r="73" spans="2:5">
      <c r="D73" s="181" t="s">
        <v>2815</v>
      </c>
      <c r="E73" s="67">
        <v>10</v>
      </c>
    </row>
    <row r="74" spans="2:5">
      <c r="D74" s="181" t="s">
        <v>2816</v>
      </c>
      <c r="E74" s="67">
        <v>10</v>
      </c>
    </row>
    <row r="75" spans="2:5">
      <c r="D75" s="181" t="s">
        <v>2817</v>
      </c>
      <c r="E75" s="67">
        <v>0.1</v>
      </c>
    </row>
    <row r="76" spans="2:5">
      <c r="D76" s="181" t="s">
        <v>2818</v>
      </c>
      <c r="E76" s="67">
        <v>20</v>
      </c>
    </row>
    <row r="77" spans="2:5">
      <c r="D77" s="181" t="s">
        <v>2819</v>
      </c>
      <c r="E77" s="67">
        <v>1000000</v>
      </c>
    </row>
    <row r="78" spans="2:5">
      <c r="D78" s="181" t="s">
        <v>2820</v>
      </c>
      <c r="E78" s="67">
        <v>1000000</v>
      </c>
    </row>
    <row r="79" spans="2:5">
      <c r="D79" s="181" t="s">
        <v>2821</v>
      </c>
      <c r="E79" s="67">
        <v>8</v>
      </c>
    </row>
    <row r="80" spans="2:5">
      <c r="D80" s="181" t="s">
        <v>2822</v>
      </c>
      <c r="E80" s="67">
        <v>8</v>
      </c>
    </row>
    <row r="81" spans="1:5">
      <c r="D81" s="181" t="s">
        <v>2823</v>
      </c>
      <c r="E81" s="67">
        <v>30</v>
      </c>
    </row>
    <row r="82" spans="1:5">
      <c r="D82" s="181" t="s">
        <v>2824</v>
      </c>
      <c r="E82" s="67">
        <v>15</v>
      </c>
    </row>
    <row r="83" spans="1:5">
      <c r="D83" s="181" t="s">
        <v>2825</v>
      </c>
      <c r="E83" s="67">
        <v>15</v>
      </c>
    </row>
    <row r="84" spans="1:5">
      <c r="D84" s="181" t="s">
        <v>2826</v>
      </c>
      <c r="E84" s="67">
        <v>14</v>
      </c>
    </row>
    <row r="85" spans="1:5">
      <c r="D85" s="181" t="s">
        <v>2827</v>
      </c>
      <c r="E85" s="67" t="s">
        <v>2828</v>
      </c>
    </row>
    <row r="86" spans="1:5">
      <c r="D86" s="181" t="s">
        <v>2829</v>
      </c>
      <c r="E86" s="67" t="s">
        <v>2830</v>
      </c>
    </row>
    <row r="87" spans="1:5">
      <c r="D87" s="181" t="s">
        <v>2831</v>
      </c>
      <c r="E87" s="67" t="s">
        <v>2832</v>
      </c>
    </row>
    <row r="88" spans="1:5">
      <c r="D88" s="181" t="s">
        <v>2833</v>
      </c>
      <c r="E88" s="67">
        <v>255</v>
      </c>
    </row>
    <row r="89" spans="1:5">
      <c r="D89" s="181" t="s">
        <v>2834</v>
      </c>
      <c r="E89" s="67" t="s">
        <v>2835</v>
      </c>
    </row>
    <row r="90" spans="1:5">
      <c r="D90" s="181" t="s">
        <v>2836</v>
      </c>
      <c r="E90" s="67" t="s">
        <v>2837</v>
      </c>
    </row>
    <row r="91" spans="1:5">
      <c r="E91" s="67"/>
    </row>
    <row r="92" spans="1:5" s="27" customFormat="1">
      <c r="B92" s="27" t="s">
        <v>2838</v>
      </c>
      <c r="C92" s="72"/>
      <c r="D92" s="185" t="s">
        <v>2839</v>
      </c>
      <c r="E92" s="72"/>
    </row>
    <row r="93" spans="1:5" s="27" customFormat="1">
      <c r="C93" s="72"/>
      <c r="D93" s="185"/>
      <c r="E93" s="72"/>
    </row>
    <row r="94" spans="1:5" s="27" customFormat="1">
      <c r="B94" s="27" t="s">
        <v>2840</v>
      </c>
      <c r="C94" s="72"/>
      <c r="D94" s="185" t="s">
        <v>2841</v>
      </c>
      <c r="E94" s="72">
        <v>20</v>
      </c>
    </row>
    <row r="95" spans="1:5" s="27" customFormat="1">
      <c r="C95" s="72"/>
      <c r="D95" s="185"/>
      <c r="E95" s="72"/>
    </row>
    <row r="96" spans="1:5">
      <c r="A96" s="3" t="s">
        <v>2842</v>
      </c>
      <c r="B96" s="3" t="s">
        <v>2843</v>
      </c>
      <c r="C96" s="189" t="s">
        <v>2844</v>
      </c>
    </row>
    <row r="97" spans="1:5">
      <c r="C97" s="189"/>
    </row>
    <row r="98" spans="1:5">
      <c r="B98" s="3" t="s">
        <v>2845</v>
      </c>
      <c r="C98" s="189" t="s">
        <v>2846</v>
      </c>
      <c r="E98" s="67"/>
    </row>
    <row r="99" spans="1:5">
      <c r="C99" s="189"/>
      <c r="E99" s="67"/>
    </row>
    <row r="100" spans="1:5">
      <c r="B100" s="3" t="s">
        <v>2847</v>
      </c>
      <c r="C100" s="189" t="s">
        <v>2848</v>
      </c>
      <c r="E100" s="67"/>
    </row>
    <row r="101" spans="1:5">
      <c r="C101" s="189"/>
      <c r="E101" s="67"/>
    </row>
    <row r="102" spans="1:5" ht="14" thickBot="1">
      <c r="A102" s="30"/>
      <c r="B102" s="30" t="s">
        <v>2849</v>
      </c>
      <c r="C102" s="190">
        <v>1.2</v>
      </c>
      <c r="D102" s="30"/>
      <c r="E102" s="69"/>
    </row>
    <row r="103" spans="1:5">
      <c r="E103" s="67"/>
    </row>
    <row r="104" spans="1:5">
      <c r="B104" s="27"/>
      <c r="C104" s="72"/>
      <c r="E104" s="67"/>
    </row>
    <row r="105" spans="1:5">
      <c r="B105" s="27"/>
      <c r="C105" s="72"/>
      <c r="E105" s="67"/>
    </row>
    <row r="106" spans="1:5">
      <c r="E106" s="67"/>
    </row>
    <row r="107" spans="1:5">
      <c r="E107" s="67"/>
    </row>
    <row r="108" spans="1:5">
      <c r="E108" s="67"/>
    </row>
    <row r="109" spans="1:5">
      <c r="E109" s="67"/>
    </row>
    <row r="110" spans="1:5">
      <c r="E110" s="67"/>
    </row>
    <row r="111" spans="1:5">
      <c r="E111" s="67"/>
    </row>
    <row r="112" spans="1:5">
      <c r="E112" s="67"/>
    </row>
    <row r="113" spans="5:5" s="3" customFormat="1">
      <c r="E113" s="67"/>
    </row>
    <row r="114" spans="5:5" s="3" customFormat="1">
      <c r="E114" s="67"/>
    </row>
    <row r="115" spans="5:5" s="3" customFormat="1">
      <c r="E115" s="67"/>
    </row>
    <row r="116" spans="5:5" s="3" customFormat="1">
      <c r="E116" s="67"/>
    </row>
    <row r="117" spans="5:5" s="3" customFormat="1">
      <c r="E117" s="67"/>
    </row>
    <row r="118" spans="5:5" s="3" customFormat="1">
      <c r="E118" s="67"/>
    </row>
    <row r="119" spans="5:5" s="3" customFormat="1">
      <c r="E119" s="67"/>
    </row>
    <row r="120" spans="5:5" s="3" customFormat="1">
      <c r="E120" s="67"/>
    </row>
    <row r="121" spans="5:5" s="3" customFormat="1">
      <c r="E121" s="67"/>
    </row>
    <row r="122" spans="5:5" s="3" customFormat="1">
      <c r="E122" s="67"/>
    </row>
    <row r="123" spans="5:5" s="3" customFormat="1">
      <c r="E123" s="67"/>
    </row>
    <row r="124" spans="5:5" s="3" customFormat="1">
      <c r="E124" s="67"/>
    </row>
    <row r="125" spans="5:5" s="3" customFormat="1">
      <c r="E125" s="67"/>
    </row>
    <row r="126" spans="5:5" s="3" customFormat="1">
      <c r="E126" s="67"/>
    </row>
    <row r="127" spans="5:5" s="3" customFormat="1">
      <c r="E127" s="67"/>
    </row>
    <row r="128" spans="5:5" s="3" customFormat="1">
      <c r="E128" s="67"/>
    </row>
    <row r="129" spans="5:5" s="3" customFormat="1">
      <c r="E129" s="67"/>
    </row>
    <row r="130" spans="5:5" s="3" customFormat="1">
      <c r="E130" s="67"/>
    </row>
    <row r="131" spans="5:5" s="3" customFormat="1">
      <c r="E131" s="67"/>
    </row>
    <row r="132" spans="5:5" s="3" customFormat="1">
      <c r="E132" s="67"/>
    </row>
    <row r="133" spans="5:5" s="3" customFormat="1">
      <c r="E133" s="67"/>
    </row>
    <row r="134" spans="5:5" s="3" customFormat="1">
      <c r="E134" s="67"/>
    </row>
    <row r="135" spans="5:5" s="3" customFormat="1">
      <c r="E135" s="67"/>
    </row>
    <row r="136" spans="5:5" s="3" customFormat="1">
      <c r="E136" s="67"/>
    </row>
    <row r="137" spans="5:5" s="3" customFormat="1">
      <c r="E137" s="67"/>
    </row>
    <row r="138" spans="5:5" s="3" customFormat="1">
      <c r="E138" s="67"/>
    </row>
    <row r="139" spans="5:5" s="3" customFormat="1">
      <c r="E139" s="67"/>
    </row>
    <row r="140" spans="5:5" s="3" customFormat="1">
      <c r="E140" s="67"/>
    </row>
    <row r="141" spans="5:5" s="3" customFormat="1">
      <c r="E141" s="67"/>
    </row>
    <row r="142" spans="5:5" s="3" customFormat="1">
      <c r="E142" s="67"/>
    </row>
  </sheetData>
  <mergeCells count="1">
    <mergeCell ref="B32:D3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/>
  </sheetViews>
  <sheetFormatPr baseColWidth="10" defaultColWidth="10.83203125" defaultRowHeight="13" x14ac:dyDescent="0"/>
  <cols>
    <col min="1" max="1" width="11" style="19" bestFit="1" customWidth="1"/>
    <col min="2" max="2" width="12.1640625" style="19" bestFit="1" customWidth="1"/>
    <col min="3" max="3" width="19.83203125" style="3" bestFit="1" customWidth="1"/>
    <col min="4" max="4" width="20" style="3" customWidth="1"/>
    <col min="5" max="5" width="15.1640625" style="19" bestFit="1" customWidth="1"/>
    <col min="6" max="6" width="15.1640625" style="19" customWidth="1"/>
    <col min="7" max="7" width="17.33203125" style="130" bestFit="1" customWidth="1"/>
    <col min="8" max="8" width="19.33203125" style="130" bestFit="1" customWidth="1"/>
    <col min="9" max="9" width="16.83203125" style="130" bestFit="1" customWidth="1"/>
    <col min="10" max="11" width="23.6640625" style="19" bestFit="1" customWidth="1"/>
    <col min="12" max="16384" width="10.83203125" style="3"/>
  </cols>
  <sheetData>
    <row r="1" spans="1:11" s="40" customFormat="1" ht="14" thickBot="1">
      <c r="A1" s="36" t="s">
        <v>2859</v>
      </c>
      <c r="B1" s="38"/>
      <c r="C1" s="38"/>
      <c r="D1" s="38"/>
      <c r="E1" s="38"/>
      <c r="F1" s="38"/>
      <c r="G1" s="37"/>
      <c r="H1" s="37"/>
      <c r="I1" s="37"/>
      <c r="J1" s="38"/>
      <c r="K1" s="127"/>
    </row>
    <row r="2" spans="1:11" s="4" customFormat="1" ht="27" thickBot="1">
      <c r="A2" s="7" t="s">
        <v>2602</v>
      </c>
      <c r="B2" s="7" t="s">
        <v>255</v>
      </c>
      <c r="C2" s="7" t="s">
        <v>256</v>
      </c>
      <c r="D2" s="7" t="s">
        <v>257</v>
      </c>
      <c r="E2" s="7" t="s">
        <v>2603</v>
      </c>
      <c r="F2" s="7" t="s">
        <v>2604</v>
      </c>
      <c r="G2" s="128" t="s">
        <v>259</v>
      </c>
      <c r="H2" s="128" t="s">
        <v>260</v>
      </c>
      <c r="I2" s="128" t="s">
        <v>2605</v>
      </c>
      <c r="J2" s="129" t="s">
        <v>2606</v>
      </c>
      <c r="K2" s="129" t="s">
        <v>2607</v>
      </c>
    </row>
    <row r="3" spans="1:11">
      <c r="A3" s="19" t="s">
        <v>91</v>
      </c>
      <c r="B3" s="19" t="s">
        <v>2608</v>
      </c>
      <c r="C3" s="19" t="s">
        <v>2609</v>
      </c>
      <c r="D3" s="19" t="s">
        <v>2610</v>
      </c>
      <c r="E3" s="19" t="s">
        <v>266</v>
      </c>
      <c r="F3" s="19" t="s">
        <v>266</v>
      </c>
      <c r="G3" s="130" t="s">
        <v>2611</v>
      </c>
      <c r="H3" s="130" t="s">
        <v>2612</v>
      </c>
      <c r="I3" s="130" t="s">
        <v>459</v>
      </c>
      <c r="J3" s="19" t="s">
        <v>2613</v>
      </c>
      <c r="K3" s="19" t="s">
        <v>2613</v>
      </c>
    </row>
    <row r="4" spans="1:11">
      <c r="A4" s="19" t="s">
        <v>91</v>
      </c>
      <c r="B4" s="19" t="s">
        <v>2608</v>
      </c>
      <c r="C4" s="19" t="s">
        <v>2609</v>
      </c>
      <c r="D4" s="19" t="s">
        <v>2614</v>
      </c>
      <c r="E4" s="19" t="s">
        <v>266</v>
      </c>
      <c r="F4" s="73">
        <v>0.04</v>
      </c>
      <c r="G4" s="130" t="s">
        <v>2615</v>
      </c>
      <c r="H4" s="130" t="s">
        <v>2616</v>
      </c>
      <c r="I4" s="130" t="s">
        <v>269</v>
      </c>
      <c r="J4" s="19" t="s">
        <v>2613</v>
      </c>
      <c r="K4" s="19" t="s">
        <v>2613</v>
      </c>
    </row>
    <row r="5" spans="1:11" s="131" customFormat="1" ht="15">
      <c r="A5" s="46" t="s">
        <v>2617</v>
      </c>
      <c r="B5" s="19" t="s">
        <v>2608</v>
      </c>
      <c r="C5" s="3" t="s">
        <v>2618</v>
      </c>
      <c r="D5" s="3" t="s">
        <v>2614</v>
      </c>
      <c r="E5" s="19" t="s">
        <v>266</v>
      </c>
      <c r="F5" s="73">
        <v>0.04</v>
      </c>
      <c r="G5" s="130" t="s">
        <v>2615</v>
      </c>
      <c r="H5" s="130" t="s">
        <v>2616</v>
      </c>
      <c r="I5" s="130" t="s">
        <v>269</v>
      </c>
      <c r="J5" s="19" t="s">
        <v>2613</v>
      </c>
      <c r="K5" s="19" t="s">
        <v>2613</v>
      </c>
    </row>
    <row r="6" spans="1:11">
      <c r="A6" s="19" t="s">
        <v>39</v>
      </c>
      <c r="B6" s="19" t="s">
        <v>2619</v>
      </c>
      <c r="C6" s="19" t="s">
        <v>2620</v>
      </c>
      <c r="D6" s="19" t="s">
        <v>2621</v>
      </c>
      <c r="E6" s="19" t="s">
        <v>266</v>
      </c>
      <c r="F6" s="73">
        <v>0.03</v>
      </c>
      <c r="G6" s="130" t="s">
        <v>2622</v>
      </c>
      <c r="H6" s="130" t="s">
        <v>2623</v>
      </c>
      <c r="I6" s="130" t="s">
        <v>269</v>
      </c>
      <c r="J6" s="19" t="s">
        <v>2624</v>
      </c>
      <c r="K6" s="19" t="s">
        <v>2624</v>
      </c>
    </row>
    <row r="7" spans="1:11">
      <c r="A7" s="19" t="s">
        <v>199</v>
      </c>
      <c r="B7" s="19" t="s">
        <v>2625</v>
      </c>
      <c r="C7" s="19" t="s">
        <v>2626</v>
      </c>
      <c r="D7" s="19" t="s">
        <v>2627</v>
      </c>
      <c r="E7" s="19" t="s">
        <v>266</v>
      </c>
      <c r="F7" s="73">
        <v>0.08</v>
      </c>
      <c r="G7" s="130" t="s">
        <v>2628</v>
      </c>
      <c r="H7" s="130" t="s">
        <v>2629</v>
      </c>
      <c r="I7" s="130" t="s">
        <v>269</v>
      </c>
      <c r="J7" s="19" t="s">
        <v>2613</v>
      </c>
      <c r="K7" s="19" t="s">
        <v>2613</v>
      </c>
    </row>
    <row r="8" spans="1:11">
      <c r="A8" s="19" t="s">
        <v>199</v>
      </c>
      <c r="B8" s="19" t="s">
        <v>2625</v>
      </c>
      <c r="C8" s="19" t="s">
        <v>2626</v>
      </c>
      <c r="D8" s="19" t="s">
        <v>2630</v>
      </c>
      <c r="E8" s="19" t="s">
        <v>266</v>
      </c>
      <c r="F8" s="19" t="s">
        <v>266</v>
      </c>
      <c r="G8" s="130" t="s">
        <v>2631</v>
      </c>
      <c r="H8" s="130" t="s">
        <v>2632</v>
      </c>
      <c r="I8" s="130" t="s">
        <v>269</v>
      </c>
      <c r="J8" s="19" t="s">
        <v>2613</v>
      </c>
      <c r="K8" s="19" t="s">
        <v>2613</v>
      </c>
    </row>
    <row r="9" spans="1:11">
      <c r="A9" s="132" t="s">
        <v>209</v>
      </c>
      <c r="B9" s="132" t="s">
        <v>235</v>
      </c>
      <c r="C9" s="132" t="s">
        <v>2633</v>
      </c>
      <c r="D9" s="132" t="s">
        <v>2634</v>
      </c>
      <c r="E9" s="132" t="s">
        <v>266</v>
      </c>
      <c r="F9" s="133">
        <v>0.04</v>
      </c>
      <c r="G9" s="134" t="s">
        <v>2635</v>
      </c>
      <c r="H9" s="134" t="s">
        <v>2636</v>
      </c>
      <c r="I9" s="130" t="s">
        <v>269</v>
      </c>
      <c r="J9" s="19" t="s">
        <v>2613</v>
      </c>
      <c r="K9" s="19" t="s">
        <v>2613</v>
      </c>
    </row>
    <row r="10" spans="1:11">
      <c r="A10" s="132" t="s">
        <v>199</v>
      </c>
      <c r="B10" s="132" t="s">
        <v>235</v>
      </c>
      <c r="C10" s="132" t="s">
        <v>2633</v>
      </c>
      <c r="D10" s="132" t="s">
        <v>2634</v>
      </c>
      <c r="E10" s="132" t="s">
        <v>266</v>
      </c>
      <c r="F10" s="133">
        <v>0.04</v>
      </c>
      <c r="G10" s="134" t="s">
        <v>2635</v>
      </c>
      <c r="H10" s="134" t="s">
        <v>2636</v>
      </c>
      <c r="I10" s="130" t="s">
        <v>269</v>
      </c>
      <c r="J10" s="19" t="s">
        <v>2613</v>
      </c>
      <c r="K10" s="19" t="s">
        <v>2613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workbookViewId="0"/>
  </sheetViews>
  <sheetFormatPr baseColWidth="10" defaultColWidth="10.83203125" defaultRowHeight="13" x14ac:dyDescent="0"/>
  <cols>
    <col min="1" max="1" width="28.33203125" style="19" bestFit="1" customWidth="1"/>
    <col min="2" max="2" width="17.6640625" style="19" bestFit="1" customWidth="1"/>
    <col min="3" max="3" width="12.83203125" style="19" bestFit="1" customWidth="1"/>
    <col min="4" max="4" width="22.6640625" style="19" bestFit="1" customWidth="1"/>
    <col min="5" max="5" width="20" style="19" bestFit="1" customWidth="1"/>
    <col min="6" max="6" width="17.33203125" style="19" bestFit="1" customWidth="1"/>
    <col min="7" max="7" width="19.1640625" style="19" bestFit="1" customWidth="1"/>
    <col min="8" max="8" width="15" style="19" bestFit="1" customWidth="1"/>
    <col min="9" max="9" width="10.33203125" style="19" customWidth="1"/>
    <col min="10" max="10" width="13.1640625" style="19" customWidth="1"/>
    <col min="11" max="11" width="18.33203125" style="19" customWidth="1"/>
    <col min="12" max="12" width="22.5" style="19" bestFit="1" customWidth="1"/>
    <col min="13" max="13" width="12" style="19" customWidth="1"/>
    <col min="14" max="14" width="19.83203125" style="3" customWidth="1"/>
    <col min="15" max="16384" width="10.83203125" style="3"/>
  </cols>
  <sheetData>
    <row r="1" spans="1:14" s="40" customFormat="1" ht="23" customHeight="1">
      <c r="A1" s="135" t="s">
        <v>2860</v>
      </c>
      <c r="B1" s="135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1:14" ht="16" thickBot="1">
      <c r="A2" s="136"/>
      <c r="B2" s="136"/>
      <c r="C2" s="136"/>
      <c r="D2" s="136"/>
      <c r="E2" s="136"/>
      <c r="F2" s="137"/>
      <c r="G2" s="136"/>
      <c r="H2" s="138"/>
      <c r="I2" s="191" t="s">
        <v>2637</v>
      </c>
      <c r="J2" s="192"/>
      <c r="K2" s="192"/>
      <c r="L2" s="192"/>
      <c r="M2" s="192"/>
      <c r="N2" s="192"/>
    </row>
    <row r="3" spans="1:14" s="118" customFormat="1" ht="39" customHeight="1" thickBot="1">
      <c r="A3" s="96" t="s">
        <v>0</v>
      </c>
      <c r="B3" s="96" t="s">
        <v>2638</v>
      </c>
      <c r="C3" s="96" t="s">
        <v>255</v>
      </c>
      <c r="D3" s="96" t="s">
        <v>256</v>
      </c>
      <c r="E3" s="96" t="s">
        <v>2639</v>
      </c>
      <c r="F3" s="98" t="s">
        <v>259</v>
      </c>
      <c r="G3" s="96" t="s">
        <v>260</v>
      </c>
      <c r="H3" s="99" t="s">
        <v>1725</v>
      </c>
      <c r="I3" s="99" t="s">
        <v>2640</v>
      </c>
      <c r="J3" s="97" t="s">
        <v>2641</v>
      </c>
      <c r="K3" s="97" t="s">
        <v>2642</v>
      </c>
      <c r="L3" s="97" t="s">
        <v>2643</v>
      </c>
      <c r="M3" s="97" t="s">
        <v>2644</v>
      </c>
      <c r="N3" s="95" t="s">
        <v>2645</v>
      </c>
    </row>
    <row r="4" spans="1:14" s="118" customFormat="1">
      <c r="A4" s="19" t="s">
        <v>102</v>
      </c>
      <c r="B4" s="19" t="s">
        <v>2646</v>
      </c>
      <c r="C4" s="139" t="s">
        <v>235</v>
      </c>
      <c r="D4" s="19" t="s">
        <v>370</v>
      </c>
      <c r="E4" s="19" t="s">
        <v>2647</v>
      </c>
      <c r="F4" s="19" t="s">
        <v>2648</v>
      </c>
      <c r="G4" s="19" t="s">
        <v>2648</v>
      </c>
      <c r="H4" s="23" t="s">
        <v>2647</v>
      </c>
      <c r="I4" s="23" t="s">
        <v>266</v>
      </c>
      <c r="J4" s="140">
        <v>0</v>
      </c>
      <c r="K4" s="140" t="s">
        <v>2647</v>
      </c>
      <c r="L4" s="140" t="s">
        <v>2647</v>
      </c>
      <c r="M4" s="140">
        <v>0</v>
      </c>
      <c r="N4" s="23" t="s">
        <v>2649</v>
      </c>
    </row>
    <row r="5" spans="1:14" s="118" customFormat="1">
      <c r="A5" s="19" t="s">
        <v>70</v>
      </c>
      <c r="B5" s="19" t="s">
        <v>2646</v>
      </c>
      <c r="C5" s="139" t="s">
        <v>235</v>
      </c>
      <c r="D5" s="19" t="s">
        <v>370</v>
      </c>
      <c r="E5" s="19" t="s">
        <v>2647</v>
      </c>
      <c r="F5" s="19" t="s">
        <v>2648</v>
      </c>
      <c r="G5" s="19" t="s">
        <v>2648</v>
      </c>
      <c r="H5" s="23" t="s">
        <v>2647</v>
      </c>
      <c r="I5" s="23" t="s">
        <v>266</v>
      </c>
      <c r="J5" s="140">
        <v>0</v>
      </c>
      <c r="K5" s="140" t="s">
        <v>2647</v>
      </c>
      <c r="L5" s="140" t="s">
        <v>2647</v>
      </c>
      <c r="M5" s="140">
        <v>0</v>
      </c>
      <c r="N5" s="23" t="s">
        <v>2649</v>
      </c>
    </row>
    <row r="6" spans="1:14" s="118" customFormat="1">
      <c r="A6" s="28" t="s">
        <v>215</v>
      </c>
      <c r="B6" s="19" t="s">
        <v>2646</v>
      </c>
      <c r="C6" s="141" t="s">
        <v>235</v>
      </c>
      <c r="D6" s="28" t="s">
        <v>370</v>
      </c>
      <c r="E6" s="19" t="s">
        <v>2647</v>
      </c>
      <c r="F6" s="19" t="s">
        <v>2648</v>
      </c>
      <c r="G6" s="19" t="s">
        <v>2648</v>
      </c>
      <c r="H6" s="23" t="s">
        <v>2647</v>
      </c>
      <c r="I6" s="23" t="s">
        <v>266</v>
      </c>
      <c r="J6" s="140">
        <v>0</v>
      </c>
      <c r="K6" s="23" t="s">
        <v>266</v>
      </c>
      <c r="L6" s="23" t="s">
        <v>2647</v>
      </c>
      <c r="M6" s="142">
        <v>0</v>
      </c>
      <c r="N6" s="142" t="s">
        <v>266</v>
      </c>
    </row>
    <row r="7" spans="1:14" s="118" customFormat="1">
      <c r="A7" s="23" t="s">
        <v>2650</v>
      </c>
      <c r="B7" s="19" t="s">
        <v>2646</v>
      </c>
      <c r="C7" s="141" t="s">
        <v>235</v>
      </c>
      <c r="D7" s="28" t="s">
        <v>370</v>
      </c>
      <c r="E7" s="19" t="s">
        <v>2647</v>
      </c>
      <c r="F7" s="19" t="s">
        <v>2648</v>
      </c>
      <c r="G7" s="19" t="s">
        <v>2648</v>
      </c>
      <c r="H7" s="23" t="s">
        <v>2647</v>
      </c>
      <c r="I7" s="23" t="s">
        <v>266</v>
      </c>
      <c r="J7" s="143">
        <v>0</v>
      </c>
      <c r="K7" s="23" t="s">
        <v>266</v>
      </c>
      <c r="L7" s="142" t="s">
        <v>266</v>
      </c>
      <c r="M7" s="144" t="s">
        <v>266</v>
      </c>
      <c r="N7" s="142" t="s">
        <v>266</v>
      </c>
    </row>
    <row r="8" spans="1:14" s="19" customFormat="1" ht="13" customHeight="1">
      <c r="A8" s="145" t="s">
        <v>214</v>
      </c>
      <c r="B8" s="19" t="s">
        <v>2646</v>
      </c>
      <c r="C8" s="141" t="s">
        <v>235</v>
      </c>
      <c r="D8" s="23" t="s">
        <v>370</v>
      </c>
      <c r="E8" s="19" t="s">
        <v>2647</v>
      </c>
      <c r="F8" s="19" t="s">
        <v>2648</v>
      </c>
      <c r="G8" s="19" t="s">
        <v>2648</v>
      </c>
      <c r="H8" s="23" t="s">
        <v>2647</v>
      </c>
      <c r="I8" s="23" t="s">
        <v>266</v>
      </c>
      <c r="J8" s="140">
        <v>0</v>
      </c>
      <c r="K8" s="140" t="s">
        <v>2647</v>
      </c>
      <c r="L8" s="140" t="s">
        <v>2647</v>
      </c>
      <c r="M8" s="140">
        <v>0</v>
      </c>
      <c r="N8" s="23" t="s">
        <v>266</v>
      </c>
    </row>
    <row r="9" spans="1:14" s="118" customFormat="1">
      <c r="A9" s="145" t="s">
        <v>125</v>
      </c>
      <c r="B9" s="19" t="s">
        <v>2646</v>
      </c>
      <c r="C9" s="141" t="s">
        <v>235</v>
      </c>
      <c r="D9" s="28" t="s">
        <v>370</v>
      </c>
      <c r="E9" s="19" t="s">
        <v>2647</v>
      </c>
      <c r="F9" s="19" t="s">
        <v>2648</v>
      </c>
      <c r="G9" s="19" t="s">
        <v>2648</v>
      </c>
      <c r="H9" s="23" t="s">
        <v>2647</v>
      </c>
      <c r="I9" s="23" t="s">
        <v>266</v>
      </c>
      <c r="J9" s="140">
        <v>0</v>
      </c>
      <c r="K9" s="140" t="s">
        <v>2647</v>
      </c>
      <c r="L9" s="140" t="s">
        <v>2647</v>
      </c>
      <c r="M9" s="140">
        <v>0</v>
      </c>
      <c r="N9" s="142" t="s">
        <v>266</v>
      </c>
    </row>
    <row r="10" spans="1:14">
      <c r="A10" s="19" t="s">
        <v>2651</v>
      </c>
      <c r="B10" s="19" t="s">
        <v>2646</v>
      </c>
      <c r="C10" s="139" t="s">
        <v>235</v>
      </c>
      <c r="D10" s="19" t="s">
        <v>370</v>
      </c>
      <c r="E10" s="19" t="s">
        <v>2647</v>
      </c>
      <c r="F10" s="19" t="s">
        <v>2648</v>
      </c>
      <c r="G10" s="19" t="s">
        <v>2648</v>
      </c>
      <c r="H10" s="23" t="s">
        <v>2647</v>
      </c>
      <c r="I10" s="23" t="s">
        <v>266</v>
      </c>
      <c r="J10" s="119" t="s">
        <v>266</v>
      </c>
      <c r="K10" s="19" t="s">
        <v>2647</v>
      </c>
      <c r="L10" s="142" t="s">
        <v>266</v>
      </c>
      <c r="M10" s="119">
        <v>0</v>
      </c>
      <c r="N10" s="142" t="s">
        <v>266</v>
      </c>
    </row>
    <row r="11" spans="1:14" s="19" customFormat="1">
      <c r="A11" s="19" t="s">
        <v>2652</v>
      </c>
      <c r="B11" s="19" t="s">
        <v>2646</v>
      </c>
      <c r="C11" s="139" t="s">
        <v>235</v>
      </c>
      <c r="D11" s="19" t="s">
        <v>370</v>
      </c>
      <c r="E11" s="19" t="s">
        <v>371</v>
      </c>
      <c r="F11" s="19" t="s">
        <v>372</v>
      </c>
      <c r="G11" s="19" t="s">
        <v>373</v>
      </c>
      <c r="H11" s="23" t="s">
        <v>269</v>
      </c>
      <c r="I11" s="23" t="s">
        <v>266</v>
      </c>
      <c r="J11" s="119">
        <v>0.15019937970757599</v>
      </c>
      <c r="K11" s="19" t="s">
        <v>266</v>
      </c>
      <c r="L11" s="142" t="s">
        <v>266</v>
      </c>
      <c r="M11" s="119">
        <v>0.16</v>
      </c>
      <c r="N11" s="142" t="s">
        <v>266</v>
      </c>
    </row>
    <row r="12" spans="1:14" s="19" customFormat="1" ht="13" customHeight="1">
      <c r="A12" s="19" t="s">
        <v>140</v>
      </c>
      <c r="B12" s="19" t="s">
        <v>2646</v>
      </c>
      <c r="C12" s="139" t="s">
        <v>235</v>
      </c>
      <c r="D12" s="19" t="s">
        <v>370</v>
      </c>
      <c r="E12" s="19" t="s">
        <v>371</v>
      </c>
      <c r="F12" s="19" t="s">
        <v>372</v>
      </c>
      <c r="G12" s="19" t="s">
        <v>373</v>
      </c>
      <c r="H12" s="23" t="s">
        <v>269</v>
      </c>
      <c r="I12" s="23" t="s">
        <v>266</v>
      </c>
      <c r="J12" s="119">
        <v>0.51910435497124097</v>
      </c>
      <c r="K12" s="19" t="s">
        <v>266</v>
      </c>
      <c r="L12" s="142" t="s">
        <v>266</v>
      </c>
      <c r="M12" s="119">
        <v>0.505</v>
      </c>
      <c r="N12" s="142" t="s">
        <v>266</v>
      </c>
    </row>
    <row r="13" spans="1:14" s="118" customFormat="1">
      <c r="A13" s="20" t="s">
        <v>216</v>
      </c>
      <c r="B13" s="19" t="s">
        <v>2646</v>
      </c>
      <c r="C13" s="139" t="s">
        <v>235</v>
      </c>
      <c r="D13" s="19" t="s">
        <v>2653</v>
      </c>
      <c r="E13" s="19" t="s">
        <v>371</v>
      </c>
      <c r="F13" s="19" t="s">
        <v>372</v>
      </c>
      <c r="G13" s="19" t="s">
        <v>373</v>
      </c>
      <c r="H13" s="23" t="s">
        <v>269</v>
      </c>
      <c r="I13" s="73"/>
      <c r="J13" s="19" t="s">
        <v>266</v>
      </c>
      <c r="K13" s="19" t="s">
        <v>2654</v>
      </c>
      <c r="L13" s="142" t="s">
        <v>266</v>
      </c>
      <c r="M13" s="119"/>
      <c r="N13" s="142" t="s">
        <v>266</v>
      </c>
    </row>
    <row r="14" spans="1:14" s="19" customFormat="1">
      <c r="A14" s="145" t="s">
        <v>75</v>
      </c>
      <c r="B14" s="19" t="s">
        <v>2646</v>
      </c>
      <c r="C14" s="146" t="s">
        <v>235</v>
      </c>
      <c r="D14" s="28" t="s">
        <v>370</v>
      </c>
      <c r="E14" s="19" t="s">
        <v>2647</v>
      </c>
      <c r="F14" s="19" t="s">
        <v>2648</v>
      </c>
      <c r="G14" s="19" t="s">
        <v>2648</v>
      </c>
      <c r="H14" s="23" t="s">
        <v>2647</v>
      </c>
      <c r="I14" s="144" t="s">
        <v>266</v>
      </c>
      <c r="J14" s="142">
        <v>0</v>
      </c>
      <c r="K14" s="140" t="s">
        <v>2647</v>
      </c>
      <c r="L14" s="140" t="s">
        <v>2647</v>
      </c>
      <c r="M14" s="142">
        <v>0</v>
      </c>
      <c r="N14" s="142" t="s">
        <v>266</v>
      </c>
    </row>
    <row r="15" spans="1:14" s="19" customFormat="1">
      <c r="A15" s="28" t="s">
        <v>2655</v>
      </c>
      <c r="B15" s="20" t="s">
        <v>2646</v>
      </c>
      <c r="C15" s="146" t="s">
        <v>235</v>
      </c>
      <c r="D15" s="28" t="s">
        <v>370</v>
      </c>
      <c r="E15" s="20" t="s">
        <v>2647</v>
      </c>
      <c r="F15" s="20" t="s">
        <v>2648</v>
      </c>
      <c r="G15" s="20" t="s">
        <v>2648</v>
      </c>
      <c r="H15" s="28" t="s">
        <v>2647</v>
      </c>
      <c r="I15" s="28" t="s">
        <v>266</v>
      </c>
      <c r="J15" s="142">
        <v>0</v>
      </c>
      <c r="K15" s="28" t="s">
        <v>266</v>
      </c>
      <c r="L15" s="142" t="s">
        <v>266</v>
      </c>
      <c r="M15" s="144" t="s">
        <v>266</v>
      </c>
      <c r="N15" s="142" t="s">
        <v>266</v>
      </c>
    </row>
    <row r="16" spans="1:14" s="19" customFormat="1">
      <c r="A16" s="19" t="s">
        <v>59</v>
      </c>
      <c r="B16" s="19" t="s">
        <v>238</v>
      </c>
      <c r="C16" s="139" t="s">
        <v>235</v>
      </c>
      <c r="D16" s="19" t="s">
        <v>370</v>
      </c>
      <c r="E16" s="19" t="s">
        <v>371</v>
      </c>
      <c r="F16" s="19" t="s">
        <v>372</v>
      </c>
      <c r="G16" s="19" t="s">
        <v>373</v>
      </c>
      <c r="H16" s="23" t="s">
        <v>269</v>
      </c>
      <c r="I16" s="23" t="s">
        <v>266</v>
      </c>
      <c r="J16" s="119">
        <v>0.33784400182454</v>
      </c>
      <c r="K16" s="19" t="s">
        <v>2654</v>
      </c>
      <c r="L16" s="142" t="s">
        <v>266</v>
      </c>
      <c r="M16" s="19" t="s">
        <v>266</v>
      </c>
      <c r="N16" s="142" t="s">
        <v>266</v>
      </c>
    </row>
    <row r="17" spans="1:14" s="19" customFormat="1">
      <c r="A17" s="19" t="s">
        <v>91</v>
      </c>
      <c r="B17" s="19" t="s">
        <v>238</v>
      </c>
      <c r="C17" s="139" t="s">
        <v>235</v>
      </c>
      <c r="D17" s="19" t="s">
        <v>370</v>
      </c>
      <c r="E17" s="19" t="s">
        <v>371</v>
      </c>
      <c r="F17" s="19" t="s">
        <v>372</v>
      </c>
      <c r="G17" s="19" t="s">
        <v>373</v>
      </c>
      <c r="H17" s="23" t="s">
        <v>269</v>
      </c>
      <c r="I17" s="73">
        <v>0.43946188340807174</v>
      </c>
      <c r="J17" s="119">
        <v>0.467094981767668</v>
      </c>
      <c r="K17" s="19" t="s">
        <v>266</v>
      </c>
      <c r="L17" s="142" t="s">
        <v>266</v>
      </c>
      <c r="M17" s="119">
        <v>0.39</v>
      </c>
      <c r="N17" s="142" t="s">
        <v>266</v>
      </c>
    </row>
    <row r="18" spans="1:14" s="19" customFormat="1">
      <c r="A18" s="19" t="s">
        <v>38</v>
      </c>
      <c r="B18" s="19" t="s">
        <v>238</v>
      </c>
      <c r="C18" s="139" t="s">
        <v>235</v>
      </c>
      <c r="D18" s="19" t="s">
        <v>370</v>
      </c>
      <c r="E18" s="19" t="s">
        <v>371</v>
      </c>
      <c r="F18" s="19" t="s">
        <v>372</v>
      </c>
      <c r="G18" s="19" t="s">
        <v>373</v>
      </c>
      <c r="H18" s="23" t="s">
        <v>269</v>
      </c>
      <c r="I18" s="23" t="s">
        <v>266</v>
      </c>
      <c r="J18" s="119">
        <v>0.439615736505032</v>
      </c>
      <c r="K18" s="19" t="s">
        <v>2654</v>
      </c>
      <c r="L18" s="142" t="s">
        <v>266</v>
      </c>
      <c r="M18" s="19" t="s">
        <v>266</v>
      </c>
      <c r="N18" s="142" t="s">
        <v>266</v>
      </c>
    </row>
    <row r="19" spans="1:14" s="19" customFormat="1">
      <c r="A19" s="19" t="s">
        <v>61</v>
      </c>
      <c r="B19" s="19" t="s">
        <v>238</v>
      </c>
      <c r="C19" s="139" t="s">
        <v>235</v>
      </c>
      <c r="D19" s="19" t="s">
        <v>370</v>
      </c>
      <c r="E19" s="19" t="s">
        <v>371</v>
      </c>
      <c r="F19" s="19" t="s">
        <v>372</v>
      </c>
      <c r="G19" s="19" t="s">
        <v>373</v>
      </c>
      <c r="H19" s="23" t="s">
        <v>269</v>
      </c>
      <c r="I19" s="23" t="s">
        <v>266</v>
      </c>
      <c r="J19" s="119">
        <v>0.34072431633407202</v>
      </c>
      <c r="K19" s="19" t="s">
        <v>2654</v>
      </c>
      <c r="L19" s="142" t="s">
        <v>266</v>
      </c>
      <c r="M19" s="19" t="s">
        <v>266</v>
      </c>
      <c r="N19" s="142" t="s">
        <v>266</v>
      </c>
    </row>
    <row r="20" spans="1:14" s="118" customFormat="1">
      <c r="A20" s="19" t="s">
        <v>72</v>
      </c>
      <c r="B20" s="19" t="s">
        <v>238</v>
      </c>
      <c r="C20" s="139" t="s">
        <v>235</v>
      </c>
      <c r="D20" s="19" t="s">
        <v>370</v>
      </c>
      <c r="E20" s="19" t="s">
        <v>371</v>
      </c>
      <c r="F20" s="19" t="s">
        <v>372</v>
      </c>
      <c r="G20" s="19" t="s">
        <v>373</v>
      </c>
      <c r="H20" s="23" t="s">
        <v>269</v>
      </c>
      <c r="I20" s="23" t="s">
        <v>266</v>
      </c>
      <c r="J20" s="119">
        <v>0.34830066980898</v>
      </c>
      <c r="K20" s="19" t="s">
        <v>2654</v>
      </c>
      <c r="L20" s="142" t="s">
        <v>266</v>
      </c>
      <c r="M20" s="19" t="s">
        <v>266</v>
      </c>
      <c r="N20" s="142" t="s">
        <v>266</v>
      </c>
    </row>
    <row r="21" spans="1:14" s="118" customFormat="1">
      <c r="A21" s="19" t="s">
        <v>82</v>
      </c>
      <c r="B21" s="19" t="s">
        <v>238</v>
      </c>
      <c r="C21" s="139" t="s">
        <v>235</v>
      </c>
      <c r="D21" s="19" t="s">
        <v>370</v>
      </c>
      <c r="E21" s="19" t="s">
        <v>371</v>
      </c>
      <c r="F21" s="19" t="s">
        <v>372</v>
      </c>
      <c r="G21" s="19" t="s">
        <v>373</v>
      </c>
      <c r="H21" s="23" t="s">
        <v>269</v>
      </c>
      <c r="I21" s="23" t="s">
        <v>266</v>
      </c>
      <c r="J21" s="119">
        <v>0.33972602739725999</v>
      </c>
      <c r="K21" s="19" t="s">
        <v>266</v>
      </c>
      <c r="L21" s="142" t="s">
        <v>266</v>
      </c>
      <c r="M21" s="19" t="s">
        <v>266</v>
      </c>
      <c r="N21" s="142" t="s">
        <v>266</v>
      </c>
    </row>
    <row r="22" spans="1:14" s="118" customFormat="1">
      <c r="A22" s="19" t="s">
        <v>93</v>
      </c>
      <c r="B22" s="19" t="s">
        <v>238</v>
      </c>
      <c r="C22" s="139" t="s">
        <v>235</v>
      </c>
      <c r="D22" s="19" t="s">
        <v>370</v>
      </c>
      <c r="E22" s="19" t="s">
        <v>371</v>
      </c>
      <c r="F22" s="19" t="s">
        <v>372</v>
      </c>
      <c r="G22" s="19" t="s">
        <v>373</v>
      </c>
      <c r="H22" s="23" t="s">
        <v>269</v>
      </c>
      <c r="I22" s="23" t="s">
        <v>266</v>
      </c>
      <c r="J22" s="119">
        <v>0.222608695652174</v>
      </c>
      <c r="K22" s="19" t="s">
        <v>266</v>
      </c>
      <c r="L22" s="142" t="s">
        <v>266</v>
      </c>
      <c r="M22" s="19" t="s">
        <v>266</v>
      </c>
      <c r="N22" s="142" t="s">
        <v>266</v>
      </c>
    </row>
    <row r="23" spans="1:14" s="19" customFormat="1">
      <c r="A23" s="19" t="s">
        <v>99</v>
      </c>
      <c r="B23" s="19" t="s">
        <v>238</v>
      </c>
      <c r="C23" s="139" t="s">
        <v>235</v>
      </c>
      <c r="D23" s="19" t="s">
        <v>370</v>
      </c>
      <c r="E23" s="19" t="s">
        <v>371</v>
      </c>
      <c r="F23" s="19" t="s">
        <v>372</v>
      </c>
      <c r="G23" s="19" t="s">
        <v>373</v>
      </c>
      <c r="H23" s="23" t="s">
        <v>269</v>
      </c>
      <c r="I23" s="23" t="s">
        <v>266</v>
      </c>
      <c r="J23" s="119">
        <v>0.20264550264550299</v>
      </c>
      <c r="K23" s="19" t="s">
        <v>266</v>
      </c>
      <c r="L23" s="142" t="s">
        <v>266</v>
      </c>
      <c r="M23" s="19" t="s">
        <v>266</v>
      </c>
      <c r="N23" s="142" t="s">
        <v>266</v>
      </c>
    </row>
    <row r="24" spans="1:14" s="19" customFormat="1">
      <c r="A24" s="23" t="s">
        <v>16</v>
      </c>
      <c r="B24" s="19" t="s">
        <v>238</v>
      </c>
      <c r="C24" s="139" t="s">
        <v>235</v>
      </c>
      <c r="D24" s="19" t="s">
        <v>370</v>
      </c>
      <c r="E24" s="19" t="s">
        <v>371</v>
      </c>
      <c r="F24" s="19" t="s">
        <v>372</v>
      </c>
      <c r="G24" s="19" t="s">
        <v>373</v>
      </c>
      <c r="H24" s="23" t="s">
        <v>269</v>
      </c>
      <c r="I24" s="73">
        <v>0.54166666666666663</v>
      </c>
      <c r="J24" s="19" t="s">
        <v>266</v>
      </c>
      <c r="K24" s="19" t="s">
        <v>266</v>
      </c>
      <c r="L24" s="142" t="s">
        <v>266</v>
      </c>
      <c r="M24" s="119">
        <v>0.59199999999999997</v>
      </c>
      <c r="N24" s="142" t="s">
        <v>266</v>
      </c>
    </row>
    <row r="25" spans="1:14" s="118" customFormat="1">
      <c r="A25" s="19" t="s">
        <v>62</v>
      </c>
      <c r="B25" s="19" t="s">
        <v>238</v>
      </c>
      <c r="C25" s="139" t="s">
        <v>235</v>
      </c>
      <c r="D25" s="19" t="s">
        <v>370</v>
      </c>
      <c r="E25" s="19" t="s">
        <v>371</v>
      </c>
      <c r="F25" s="19" t="s">
        <v>372</v>
      </c>
      <c r="G25" s="19" t="s">
        <v>373</v>
      </c>
      <c r="H25" s="19" t="s">
        <v>269</v>
      </c>
      <c r="I25" s="23" t="s">
        <v>266</v>
      </c>
      <c r="J25" s="119">
        <v>0.112990007686395</v>
      </c>
      <c r="K25" s="19" t="s">
        <v>2647</v>
      </c>
      <c r="L25" s="142" t="s">
        <v>266</v>
      </c>
      <c r="M25" s="119">
        <v>0.33</v>
      </c>
      <c r="N25" s="142" t="s">
        <v>266</v>
      </c>
    </row>
    <row r="26" spans="1:14" s="118" customFormat="1">
      <c r="A26" s="19" t="s">
        <v>105</v>
      </c>
      <c r="B26" s="19" t="s">
        <v>238</v>
      </c>
      <c r="C26" s="139" t="s">
        <v>235</v>
      </c>
      <c r="D26" s="19" t="s">
        <v>370</v>
      </c>
      <c r="E26" s="19" t="s">
        <v>371</v>
      </c>
      <c r="F26" s="19" t="s">
        <v>372</v>
      </c>
      <c r="G26" s="19" t="s">
        <v>373</v>
      </c>
      <c r="H26" s="19" t="s">
        <v>269</v>
      </c>
      <c r="I26" s="23" t="s">
        <v>266</v>
      </c>
      <c r="J26" s="119">
        <v>0.1002800140007</v>
      </c>
      <c r="K26" s="19" t="s">
        <v>2647</v>
      </c>
      <c r="L26" s="142" t="s">
        <v>266</v>
      </c>
      <c r="M26" s="119">
        <v>0.105</v>
      </c>
      <c r="N26" s="142" t="s">
        <v>266</v>
      </c>
    </row>
    <row r="27" spans="1:14" s="19" customFormat="1">
      <c r="A27" s="20" t="s">
        <v>107</v>
      </c>
      <c r="B27" s="19" t="s">
        <v>238</v>
      </c>
      <c r="C27" s="139" t="s">
        <v>235</v>
      </c>
      <c r="D27" s="19" t="s">
        <v>370</v>
      </c>
      <c r="E27" s="19" t="s">
        <v>371</v>
      </c>
      <c r="F27" s="19" t="s">
        <v>372</v>
      </c>
      <c r="G27" s="19" t="s">
        <v>373</v>
      </c>
      <c r="H27" s="23" t="s">
        <v>269</v>
      </c>
      <c r="I27" s="23" t="s">
        <v>266</v>
      </c>
      <c r="J27" s="119">
        <v>0.30526315789473701</v>
      </c>
      <c r="K27" s="19" t="s">
        <v>266</v>
      </c>
      <c r="L27" s="142" t="s">
        <v>266</v>
      </c>
      <c r="M27" s="19" t="s">
        <v>266</v>
      </c>
      <c r="N27" s="142" t="s">
        <v>266</v>
      </c>
    </row>
    <row r="28" spans="1:14" s="118" customFormat="1">
      <c r="A28" s="19" t="s">
        <v>39</v>
      </c>
      <c r="B28" s="19" t="s">
        <v>238</v>
      </c>
      <c r="C28" s="139" t="s">
        <v>235</v>
      </c>
      <c r="D28" s="19" t="s">
        <v>370</v>
      </c>
      <c r="E28" s="19" t="s">
        <v>676</v>
      </c>
      <c r="F28" s="19" t="s">
        <v>677</v>
      </c>
      <c r="G28" s="19" t="s">
        <v>678</v>
      </c>
      <c r="H28" s="23" t="s">
        <v>269</v>
      </c>
      <c r="I28" s="73">
        <v>0.34761904761904761</v>
      </c>
      <c r="J28" s="119">
        <v>0.36909997068308398</v>
      </c>
      <c r="K28" s="19" t="s">
        <v>266</v>
      </c>
      <c r="L28" s="142" t="s">
        <v>266</v>
      </c>
      <c r="M28" s="19" t="s">
        <v>266</v>
      </c>
      <c r="N28" s="142" t="s">
        <v>266</v>
      </c>
    </row>
    <row r="29" spans="1:14" s="147" customFormat="1">
      <c r="A29" s="19" t="s">
        <v>34</v>
      </c>
      <c r="B29" s="19" t="s">
        <v>238</v>
      </c>
      <c r="C29" s="139" t="s">
        <v>235</v>
      </c>
      <c r="D29" s="19" t="s">
        <v>370</v>
      </c>
      <c r="E29" s="19" t="s">
        <v>371</v>
      </c>
      <c r="F29" s="19" t="s">
        <v>372</v>
      </c>
      <c r="G29" s="19" t="s">
        <v>373</v>
      </c>
      <c r="H29" s="23" t="s">
        <v>269</v>
      </c>
      <c r="I29" s="23" t="s">
        <v>266</v>
      </c>
      <c r="J29" s="119">
        <v>0.105536332179931</v>
      </c>
      <c r="K29" s="19" t="s">
        <v>2654</v>
      </c>
      <c r="L29" s="142" t="s">
        <v>266</v>
      </c>
      <c r="M29" s="19" t="s">
        <v>266</v>
      </c>
      <c r="N29" s="142" t="s">
        <v>266</v>
      </c>
    </row>
    <row r="30" spans="1:14" s="147" customFormat="1">
      <c r="A30" s="19" t="s">
        <v>58</v>
      </c>
      <c r="B30" s="19" t="s">
        <v>238</v>
      </c>
      <c r="C30" s="139" t="s">
        <v>235</v>
      </c>
      <c r="D30" s="19" t="s">
        <v>370</v>
      </c>
      <c r="E30" s="19" t="s">
        <v>371</v>
      </c>
      <c r="F30" s="19" t="s">
        <v>372</v>
      </c>
      <c r="G30" s="19" t="s">
        <v>373</v>
      </c>
      <c r="H30" s="23" t="s">
        <v>269</v>
      </c>
      <c r="I30" s="23" t="s">
        <v>266</v>
      </c>
      <c r="J30" s="119">
        <v>0.15571591340676</v>
      </c>
      <c r="K30" s="19" t="s">
        <v>2654</v>
      </c>
      <c r="L30" s="142" t="s">
        <v>266</v>
      </c>
      <c r="M30" s="19" t="s">
        <v>266</v>
      </c>
      <c r="N30" s="142" t="s">
        <v>266</v>
      </c>
    </row>
    <row r="31" spans="1:14" s="88" customFormat="1">
      <c r="A31" s="19" t="s">
        <v>98</v>
      </c>
      <c r="B31" s="19" t="s">
        <v>238</v>
      </c>
      <c r="C31" s="139" t="s">
        <v>235</v>
      </c>
      <c r="D31" s="19" t="s">
        <v>370</v>
      </c>
      <c r="E31" s="19" t="s">
        <v>371</v>
      </c>
      <c r="F31" s="19" t="s">
        <v>372</v>
      </c>
      <c r="G31" s="19" t="s">
        <v>373</v>
      </c>
      <c r="H31" s="23" t="s">
        <v>269</v>
      </c>
      <c r="I31" s="23" t="s">
        <v>266</v>
      </c>
      <c r="J31" s="119">
        <v>0.185024886388228</v>
      </c>
      <c r="K31" s="19" t="s">
        <v>2654</v>
      </c>
      <c r="L31" s="142" t="s">
        <v>266</v>
      </c>
      <c r="M31" s="19" t="s">
        <v>266</v>
      </c>
      <c r="N31" s="142" t="s">
        <v>266</v>
      </c>
    </row>
    <row r="32" spans="1:14" s="149" customFormat="1">
      <c r="A32" s="20" t="s">
        <v>57</v>
      </c>
      <c r="B32" s="20" t="s">
        <v>238</v>
      </c>
      <c r="C32" s="148" t="s">
        <v>235</v>
      </c>
      <c r="D32" s="20" t="s">
        <v>370</v>
      </c>
      <c r="E32" s="20" t="s">
        <v>371</v>
      </c>
      <c r="F32" s="20" t="s">
        <v>372</v>
      </c>
      <c r="G32" s="20" t="s">
        <v>373</v>
      </c>
      <c r="H32" s="20" t="s">
        <v>269</v>
      </c>
      <c r="I32" s="20" t="s">
        <v>266</v>
      </c>
      <c r="J32" s="121">
        <v>9.4238548157866003E-2</v>
      </c>
      <c r="K32" s="20" t="s">
        <v>266</v>
      </c>
      <c r="L32" s="142" t="s">
        <v>266</v>
      </c>
      <c r="M32" s="123">
        <v>0.104</v>
      </c>
      <c r="N32" s="20" t="s">
        <v>266</v>
      </c>
    </row>
    <row r="33" spans="1:14" s="88" customFormat="1">
      <c r="A33" s="19" t="s">
        <v>88</v>
      </c>
      <c r="B33" s="19" t="s">
        <v>238</v>
      </c>
      <c r="C33" s="139" t="s">
        <v>235</v>
      </c>
      <c r="D33" s="19" t="s">
        <v>370</v>
      </c>
      <c r="E33" s="19" t="s">
        <v>371</v>
      </c>
      <c r="F33" s="19" t="s">
        <v>372</v>
      </c>
      <c r="G33" s="19" t="s">
        <v>373</v>
      </c>
      <c r="H33" s="23" t="s">
        <v>269</v>
      </c>
      <c r="I33" s="23" t="s">
        <v>266</v>
      </c>
      <c r="J33" s="119">
        <v>0.407774110744408</v>
      </c>
      <c r="K33" s="19" t="s">
        <v>266</v>
      </c>
      <c r="L33" s="142" t="s">
        <v>266</v>
      </c>
      <c r="M33" s="119">
        <v>0.36499999999999999</v>
      </c>
      <c r="N33" s="142" t="s">
        <v>266</v>
      </c>
    </row>
    <row r="34" spans="1:14" s="88" customFormat="1">
      <c r="A34" s="19" t="s">
        <v>37</v>
      </c>
      <c r="B34" s="19" t="s">
        <v>238</v>
      </c>
      <c r="C34" s="139" t="s">
        <v>235</v>
      </c>
      <c r="D34" s="19" t="s">
        <v>370</v>
      </c>
      <c r="E34" s="19" t="s">
        <v>371</v>
      </c>
      <c r="F34" s="19" t="s">
        <v>372</v>
      </c>
      <c r="G34" s="19" t="s">
        <v>373</v>
      </c>
      <c r="H34" s="23" t="s">
        <v>269</v>
      </c>
      <c r="I34" s="23" t="s">
        <v>266</v>
      </c>
      <c r="J34" s="119">
        <v>0.38835884919754499</v>
      </c>
      <c r="K34" s="19" t="s">
        <v>2654</v>
      </c>
      <c r="L34" s="142" t="s">
        <v>266</v>
      </c>
      <c r="M34" s="19" t="s">
        <v>266</v>
      </c>
      <c r="N34" s="142" t="s">
        <v>266</v>
      </c>
    </row>
    <row r="35" spans="1:14" s="19" customFormat="1">
      <c r="A35" s="90" t="s">
        <v>55</v>
      </c>
      <c r="B35" s="19" t="s">
        <v>238</v>
      </c>
      <c r="C35" s="139" t="s">
        <v>235</v>
      </c>
      <c r="D35" s="19" t="s">
        <v>370</v>
      </c>
      <c r="E35" s="19" t="s">
        <v>371</v>
      </c>
      <c r="F35" s="19" t="s">
        <v>372</v>
      </c>
      <c r="G35" s="19" t="s">
        <v>373</v>
      </c>
      <c r="H35" s="23" t="s">
        <v>269</v>
      </c>
      <c r="I35" s="23" t="s">
        <v>266</v>
      </c>
      <c r="J35" s="119">
        <v>0.17015883744508301</v>
      </c>
      <c r="K35" s="19" t="s">
        <v>2654</v>
      </c>
      <c r="L35" s="142" t="s">
        <v>266</v>
      </c>
      <c r="M35" s="19" t="s">
        <v>266</v>
      </c>
      <c r="N35" s="142" t="s">
        <v>266</v>
      </c>
    </row>
    <row r="36" spans="1:14" s="19" customFormat="1">
      <c r="A36" s="19" t="s">
        <v>14</v>
      </c>
      <c r="B36" s="19" t="s">
        <v>238</v>
      </c>
      <c r="C36" s="139" t="s">
        <v>235</v>
      </c>
      <c r="D36" s="19" t="s">
        <v>370</v>
      </c>
      <c r="E36" s="19" t="s">
        <v>371</v>
      </c>
      <c r="F36" s="19" t="s">
        <v>372</v>
      </c>
      <c r="G36" s="19" t="s">
        <v>373</v>
      </c>
      <c r="H36" s="23" t="s">
        <v>269</v>
      </c>
      <c r="I36" s="23" t="s">
        <v>266</v>
      </c>
      <c r="J36" s="119">
        <v>0.47733739837398398</v>
      </c>
      <c r="K36" s="19" t="s">
        <v>2654</v>
      </c>
      <c r="L36" s="142" t="s">
        <v>266</v>
      </c>
      <c r="M36" s="19" t="s">
        <v>266</v>
      </c>
      <c r="N36" s="142" t="s">
        <v>266</v>
      </c>
    </row>
    <row r="37" spans="1:14" s="19" customFormat="1">
      <c r="A37" s="23" t="s">
        <v>209</v>
      </c>
      <c r="B37" s="19" t="s">
        <v>238</v>
      </c>
      <c r="C37" s="139" t="s">
        <v>235</v>
      </c>
      <c r="D37" s="19" t="s">
        <v>370</v>
      </c>
      <c r="E37" s="19" t="s">
        <v>371</v>
      </c>
      <c r="F37" s="19" t="s">
        <v>372</v>
      </c>
      <c r="G37" s="19" t="s">
        <v>373</v>
      </c>
      <c r="H37" s="23" t="s">
        <v>269</v>
      </c>
      <c r="I37" s="73">
        <v>0.19540229885057472</v>
      </c>
      <c r="J37" s="19" t="s">
        <v>266</v>
      </c>
      <c r="K37" s="19" t="s">
        <v>266</v>
      </c>
      <c r="L37" s="142" t="s">
        <v>266</v>
      </c>
      <c r="M37" s="119">
        <v>0.27</v>
      </c>
      <c r="N37" s="142" t="s">
        <v>266</v>
      </c>
    </row>
    <row r="38" spans="1:14" s="19" customFormat="1">
      <c r="A38" s="19" t="s">
        <v>109</v>
      </c>
      <c r="B38" s="19" t="s">
        <v>238</v>
      </c>
      <c r="C38" s="139" t="s">
        <v>235</v>
      </c>
      <c r="D38" s="19" t="s">
        <v>370</v>
      </c>
      <c r="E38" s="19" t="s">
        <v>2538</v>
      </c>
      <c r="F38" s="19" t="s">
        <v>2539</v>
      </c>
      <c r="G38" s="19" t="s">
        <v>2540</v>
      </c>
      <c r="H38" s="23" t="s">
        <v>269</v>
      </c>
      <c r="I38" s="23" t="s">
        <v>266</v>
      </c>
      <c r="J38" s="119">
        <v>0.179391682184978</v>
      </c>
      <c r="K38" s="19" t="s">
        <v>266</v>
      </c>
      <c r="L38" s="142" t="s">
        <v>266</v>
      </c>
      <c r="M38" s="119">
        <v>0.11600000000000001</v>
      </c>
      <c r="N38" s="142" t="s">
        <v>266</v>
      </c>
    </row>
    <row r="39" spans="1:14">
      <c r="A39" s="19" t="s">
        <v>109</v>
      </c>
      <c r="B39" s="19" t="s">
        <v>238</v>
      </c>
      <c r="C39" s="139" t="s">
        <v>235</v>
      </c>
      <c r="D39" s="19" t="s">
        <v>370</v>
      </c>
      <c r="E39" s="19" t="s">
        <v>371</v>
      </c>
      <c r="F39" s="19" t="s">
        <v>372</v>
      </c>
      <c r="G39" s="19" t="s">
        <v>373</v>
      </c>
      <c r="H39" s="19" t="s">
        <v>269</v>
      </c>
      <c r="I39" s="23" t="s">
        <v>266</v>
      </c>
      <c r="J39" s="122">
        <v>8.3873957367933294E-2</v>
      </c>
      <c r="K39" s="19" t="s">
        <v>266</v>
      </c>
      <c r="L39" s="142" t="s">
        <v>266</v>
      </c>
      <c r="M39" s="119">
        <v>0.11600000000000001</v>
      </c>
      <c r="N39" s="142" t="s">
        <v>266</v>
      </c>
    </row>
    <row r="40" spans="1:14">
      <c r="A40" s="19" t="s">
        <v>35</v>
      </c>
      <c r="B40" s="19" t="s">
        <v>238</v>
      </c>
      <c r="C40" s="139" t="s">
        <v>235</v>
      </c>
      <c r="D40" s="19" t="s">
        <v>370</v>
      </c>
      <c r="E40" s="19" t="s">
        <v>371</v>
      </c>
      <c r="F40" s="19" t="s">
        <v>372</v>
      </c>
      <c r="G40" s="19" t="s">
        <v>373</v>
      </c>
      <c r="H40" s="23" t="s">
        <v>269</v>
      </c>
      <c r="I40" s="23" t="s">
        <v>266</v>
      </c>
      <c r="J40" s="122">
        <v>8.5193738773415406E-2</v>
      </c>
      <c r="K40" s="19" t="s">
        <v>2654</v>
      </c>
      <c r="L40" s="142" t="s">
        <v>266</v>
      </c>
      <c r="M40" s="19" t="s">
        <v>266</v>
      </c>
      <c r="N40" s="142" t="s">
        <v>266</v>
      </c>
    </row>
    <row r="41" spans="1:14" s="118" customFormat="1" ht="14" thickBot="1">
      <c r="A41" s="31" t="s">
        <v>25</v>
      </c>
      <c r="B41" s="31" t="s">
        <v>238</v>
      </c>
      <c r="C41" s="150" t="s">
        <v>235</v>
      </c>
      <c r="D41" s="31" t="s">
        <v>370</v>
      </c>
      <c r="E41" s="31" t="s">
        <v>371</v>
      </c>
      <c r="F41" s="31" t="s">
        <v>372</v>
      </c>
      <c r="G41" s="31" t="s">
        <v>373</v>
      </c>
      <c r="H41" s="35" t="s">
        <v>269</v>
      </c>
      <c r="I41" s="35" t="s">
        <v>266</v>
      </c>
      <c r="J41" s="126">
        <v>0.17811810154525401</v>
      </c>
      <c r="K41" s="31" t="s">
        <v>2654</v>
      </c>
      <c r="L41" s="31" t="s">
        <v>266</v>
      </c>
      <c r="M41" s="31" t="s">
        <v>266</v>
      </c>
      <c r="N41" s="151" t="s">
        <v>266</v>
      </c>
    </row>
  </sheetData>
  <mergeCells count="1">
    <mergeCell ref="I2:N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/>
  </sheetViews>
  <sheetFormatPr baseColWidth="10" defaultColWidth="10.83203125" defaultRowHeight="13" x14ac:dyDescent="0"/>
  <cols>
    <col min="1" max="1" width="27.5" style="154" customWidth="1"/>
    <col min="2" max="2" width="31.1640625" style="154" customWidth="1"/>
    <col min="3" max="3" width="38.83203125" style="154" bestFit="1" customWidth="1"/>
    <col min="4" max="4" width="22.83203125" style="154" bestFit="1" customWidth="1"/>
    <col min="5" max="5" width="54.5" style="154" bestFit="1" customWidth="1"/>
    <col min="6" max="6" width="54" style="154" bestFit="1" customWidth="1"/>
    <col min="7" max="7" width="40.33203125" style="20" bestFit="1" customWidth="1"/>
    <col min="8" max="16384" width="10.83203125" style="27"/>
  </cols>
  <sheetData>
    <row r="1" spans="1:7" s="114" customFormat="1" ht="14" thickBot="1">
      <c r="A1" s="36" t="s">
        <v>2861</v>
      </c>
      <c r="B1" s="38"/>
      <c r="C1" s="38"/>
      <c r="D1" s="38"/>
      <c r="E1" s="38"/>
      <c r="F1" s="38"/>
      <c r="G1" s="1"/>
    </row>
    <row r="2" spans="1:7" s="153" customFormat="1" ht="15" thickBot="1">
      <c r="A2" s="96" t="s">
        <v>2656</v>
      </c>
      <c r="B2" s="96" t="s">
        <v>124</v>
      </c>
      <c r="C2" s="152" t="s">
        <v>2657</v>
      </c>
      <c r="D2" s="96" t="s">
        <v>2658</v>
      </c>
      <c r="E2" s="152" t="s">
        <v>2659</v>
      </c>
      <c r="F2" s="152" t="s">
        <v>2660</v>
      </c>
      <c r="G2" s="152" t="s">
        <v>2661</v>
      </c>
    </row>
    <row r="3" spans="1:7">
      <c r="A3" s="154" t="s">
        <v>2662</v>
      </c>
      <c r="B3" s="154" t="s">
        <v>2663</v>
      </c>
      <c r="C3" s="154" t="s">
        <v>2664</v>
      </c>
      <c r="D3" s="154">
        <v>10000000</v>
      </c>
      <c r="E3" s="155">
        <v>0</v>
      </c>
      <c r="F3" s="155">
        <v>206.97383925934977</v>
      </c>
      <c r="G3" s="123">
        <f t="shared" ref="G3:G19" si="0">E3/(E3+F3)</f>
        <v>0</v>
      </c>
    </row>
    <row r="4" spans="1:7">
      <c r="A4" s="154" t="s">
        <v>2662</v>
      </c>
      <c r="B4" s="154" t="s">
        <v>2663</v>
      </c>
      <c r="C4" s="154" t="s">
        <v>2664</v>
      </c>
      <c r="D4" s="154">
        <v>10000000</v>
      </c>
      <c r="E4" s="155">
        <v>0</v>
      </c>
      <c r="F4" s="155">
        <v>313.38082925297698</v>
      </c>
      <c r="G4" s="123">
        <f t="shared" si="0"/>
        <v>0</v>
      </c>
    </row>
    <row r="5" spans="1:7">
      <c r="A5" s="154" t="s">
        <v>2662</v>
      </c>
      <c r="B5" s="154" t="s">
        <v>2663</v>
      </c>
      <c r="C5" s="154" t="s">
        <v>2664</v>
      </c>
      <c r="D5" s="154">
        <v>10000000</v>
      </c>
      <c r="E5" s="155">
        <v>0</v>
      </c>
      <c r="F5" s="155">
        <v>237.37154128109313</v>
      </c>
      <c r="G5" s="123">
        <f t="shared" si="0"/>
        <v>0</v>
      </c>
    </row>
    <row r="6" spans="1:7">
      <c r="A6" s="154" t="s">
        <v>2662</v>
      </c>
      <c r="B6" s="154" t="s">
        <v>2663</v>
      </c>
      <c r="C6" s="154" t="s">
        <v>2664</v>
      </c>
      <c r="D6" s="154">
        <v>10000000</v>
      </c>
      <c r="E6" s="155">
        <v>0</v>
      </c>
      <c r="F6" s="155">
        <v>201.67919971556555</v>
      </c>
      <c r="G6" s="123">
        <f t="shared" si="0"/>
        <v>0</v>
      </c>
    </row>
    <row r="7" spans="1:7">
      <c r="A7" s="154" t="s">
        <v>2662</v>
      </c>
      <c r="B7" s="154" t="s">
        <v>2663</v>
      </c>
      <c r="C7" s="154" t="s">
        <v>2664</v>
      </c>
      <c r="D7" s="154">
        <v>10000000</v>
      </c>
      <c r="E7" s="155">
        <v>1.2288593187105628</v>
      </c>
      <c r="F7" s="155">
        <v>240.85642646727032</v>
      </c>
      <c r="G7" s="123">
        <f t="shared" si="0"/>
        <v>5.076142131979695E-3</v>
      </c>
    </row>
    <row r="8" spans="1:7">
      <c r="A8" s="154" t="s">
        <v>2662</v>
      </c>
      <c r="B8" s="154" t="s">
        <v>2663</v>
      </c>
      <c r="C8" s="154" t="s">
        <v>2664</v>
      </c>
      <c r="D8" s="154">
        <v>10000000</v>
      </c>
      <c r="E8" s="155">
        <v>0</v>
      </c>
      <c r="F8" s="155">
        <v>185.79235612210684</v>
      </c>
      <c r="G8" s="123">
        <f t="shared" si="0"/>
        <v>0</v>
      </c>
    </row>
    <row r="9" spans="1:7">
      <c r="A9" s="154" t="s">
        <v>80</v>
      </c>
      <c r="B9" s="154" t="s">
        <v>2665</v>
      </c>
      <c r="C9" s="156">
        <v>0</v>
      </c>
      <c r="D9" s="154">
        <v>10000000</v>
      </c>
      <c r="E9" s="155">
        <v>0</v>
      </c>
      <c r="F9" s="155">
        <v>96.585892054590346</v>
      </c>
      <c r="G9" s="123">
        <f t="shared" si="0"/>
        <v>0</v>
      </c>
    </row>
    <row r="10" spans="1:7">
      <c r="A10" s="157" t="s">
        <v>14</v>
      </c>
      <c r="B10" s="154" t="s">
        <v>2665</v>
      </c>
      <c r="C10" s="156">
        <v>0.47699999999999998</v>
      </c>
      <c r="D10" s="154">
        <v>10000000</v>
      </c>
      <c r="E10" s="155">
        <v>1.3572323860077484</v>
      </c>
      <c r="F10" s="155">
        <v>232.08673800732498</v>
      </c>
      <c r="G10" s="123">
        <f t="shared" si="0"/>
        <v>5.8139534883720929E-3</v>
      </c>
    </row>
    <row r="11" spans="1:7">
      <c r="A11" s="157" t="s">
        <v>110</v>
      </c>
      <c r="B11" s="154" t="s">
        <v>2665</v>
      </c>
      <c r="C11" s="156">
        <v>0</v>
      </c>
      <c r="D11" s="154">
        <v>10000000</v>
      </c>
      <c r="E11" s="155">
        <v>0</v>
      </c>
      <c r="F11" s="155">
        <v>510.29326529423128</v>
      </c>
      <c r="G11" s="123">
        <f t="shared" si="0"/>
        <v>0</v>
      </c>
    </row>
    <row r="12" spans="1:7">
      <c r="A12" s="157" t="s">
        <v>49</v>
      </c>
      <c r="B12" s="154" t="s">
        <v>2665</v>
      </c>
      <c r="C12" s="156">
        <v>0</v>
      </c>
      <c r="D12" s="154">
        <v>10000000</v>
      </c>
      <c r="E12" s="155">
        <v>0</v>
      </c>
      <c r="F12" s="155">
        <v>220.92179619462206</v>
      </c>
      <c r="G12" s="123">
        <f t="shared" si="0"/>
        <v>0</v>
      </c>
    </row>
    <row r="13" spans="1:7">
      <c r="A13" s="157" t="s">
        <v>38</v>
      </c>
      <c r="B13" s="154" t="s">
        <v>2665</v>
      </c>
      <c r="C13" s="73">
        <v>0.44</v>
      </c>
      <c r="D13" s="154">
        <v>10000000</v>
      </c>
      <c r="E13" s="155">
        <v>11.367055091569206</v>
      </c>
      <c r="F13" s="155">
        <v>492.5723873013323</v>
      </c>
      <c r="G13" s="123">
        <f t="shared" si="0"/>
        <v>2.2556390977443608E-2</v>
      </c>
    </row>
    <row r="14" spans="1:7">
      <c r="A14" s="157" t="s">
        <v>37</v>
      </c>
      <c r="B14" s="154" t="s">
        <v>2665</v>
      </c>
      <c r="C14" s="119">
        <v>0.38800000000000001</v>
      </c>
      <c r="D14" s="154">
        <v>10000000</v>
      </c>
      <c r="E14" s="155">
        <v>0</v>
      </c>
      <c r="F14" s="155">
        <v>517.18213930041088</v>
      </c>
      <c r="G14" s="123">
        <f t="shared" si="0"/>
        <v>0</v>
      </c>
    </row>
    <row r="15" spans="1:7">
      <c r="A15" s="157" t="s">
        <v>25</v>
      </c>
      <c r="B15" s="154" t="s">
        <v>2665</v>
      </c>
      <c r="C15" s="119">
        <v>0.17799999999999999</v>
      </c>
      <c r="D15" s="154">
        <v>10000000</v>
      </c>
      <c r="E15" s="155">
        <v>58.147090624857356</v>
      </c>
      <c r="F15" s="155">
        <v>3022.195035226961</v>
      </c>
      <c r="G15" s="123">
        <f t="shared" si="0"/>
        <v>1.8876828692779613E-2</v>
      </c>
    </row>
    <row r="16" spans="1:7">
      <c r="A16" s="157" t="s">
        <v>53</v>
      </c>
      <c r="B16" s="154" t="s">
        <v>2665</v>
      </c>
      <c r="C16" s="158">
        <v>0</v>
      </c>
      <c r="D16" s="154">
        <v>10000000</v>
      </c>
      <c r="E16" s="155">
        <v>0</v>
      </c>
      <c r="F16" s="155">
        <v>1936.2600712226017</v>
      </c>
      <c r="G16" s="123">
        <f t="shared" si="0"/>
        <v>0</v>
      </c>
    </row>
    <row r="17" spans="1:7">
      <c r="A17" s="157" t="s">
        <v>199</v>
      </c>
      <c r="B17" s="154" t="s">
        <v>2665</v>
      </c>
      <c r="C17" s="158">
        <v>0</v>
      </c>
      <c r="D17" s="154">
        <v>10000000</v>
      </c>
      <c r="E17" s="155">
        <v>0</v>
      </c>
      <c r="F17" s="155">
        <v>845.58161665243131</v>
      </c>
      <c r="G17" s="123">
        <f t="shared" si="0"/>
        <v>0</v>
      </c>
    </row>
    <row r="18" spans="1:7">
      <c r="A18" s="157" t="s">
        <v>61</v>
      </c>
      <c r="B18" s="154" t="s">
        <v>2665</v>
      </c>
      <c r="C18" s="119">
        <v>0.34100000000000003</v>
      </c>
      <c r="D18" s="154">
        <v>10000000</v>
      </c>
      <c r="E18" s="155">
        <v>0</v>
      </c>
      <c r="F18" s="155">
        <v>420.10531744459519</v>
      </c>
      <c r="G18" s="123">
        <f t="shared" si="0"/>
        <v>0</v>
      </c>
    </row>
    <row r="19" spans="1:7">
      <c r="A19" s="157" t="s">
        <v>55</v>
      </c>
      <c r="B19" s="157" t="s">
        <v>2665</v>
      </c>
      <c r="C19" s="123">
        <v>0.17</v>
      </c>
      <c r="D19" s="154">
        <v>10000000</v>
      </c>
      <c r="E19" s="155">
        <v>0</v>
      </c>
      <c r="F19" s="155">
        <v>453.67933944288177</v>
      </c>
      <c r="G19" s="123">
        <f t="shared" si="0"/>
        <v>0</v>
      </c>
    </row>
    <row r="20" spans="1:7">
      <c r="A20" s="154" t="s">
        <v>2666</v>
      </c>
      <c r="B20" s="154" t="s">
        <v>2667</v>
      </c>
      <c r="C20" s="155" t="s">
        <v>2664</v>
      </c>
      <c r="D20" s="154">
        <v>10000000</v>
      </c>
      <c r="E20" s="155">
        <v>0</v>
      </c>
      <c r="F20" s="155">
        <v>0</v>
      </c>
      <c r="G20" s="121">
        <v>0</v>
      </c>
    </row>
    <row r="21" spans="1:7">
      <c r="A21" s="154" t="s">
        <v>2666</v>
      </c>
      <c r="B21" s="154" t="s">
        <v>2667</v>
      </c>
      <c r="C21" s="155" t="s">
        <v>2664</v>
      </c>
      <c r="D21" s="154">
        <v>10000000</v>
      </c>
      <c r="E21" s="155">
        <v>0</v>
      </c>
      <c r="F21" s="155">
        <v>0</v>
      </c>
      <c r="G21" s="121">
        <v>0</v>
      </c>
    </row>
    <row r="22" spans="1:7">
      <c r="A22" s="154" t="s">
        <v>2666</v>
      </c>
      <c r="B22" s="154" t="s">
        <v>2667</v>
      </c>
      <c r="C22" s="155" t="s">
        <v>2664</v>
      </c>
      <c r="D22" s="154">
        <v>10000000</v>
      </c>
      <c r="E22" s="155">
        <v>0</v>
      </c>
      <c r="F22" s="155">
        <v>0</v>
      </c>
      <c r="G22" s="121">
        <v>0</v>
      </c>
    </row>
    <row r="23" spans="1:7">
      <c r="A23" s="154" t="s">
        <v>2666</v>
      </c>
      <c r="B23" s="154" t="s">
        <v>2667</v>
      </c>
      <c r="C23" s="155" t="s">
        <v>2664</v>
      </c>
      <c r="D23" s="154">
        <v>10000000</v>
      </c>
      <c r="E23" s="155">
        <v>0</v>
      </c>
      <c r="F23" s="155">
        <v>0</v>
      </c>
      <c r="G23" s="121">
        <v>0</v>
      </c>
    </row>
    <row r="24" spans="1:7">
      <c r="A24" s="154" t="s">
        <v>2666</v>
      </c>
      <c r="B24" s="154" t="s">
        <v>2667</v>
      </c>
      <c r="C24" s="155" t="s">
        <v>2664</v>
      </c>
      <c r="D24" s="154">
        <v>10000000</v>
      </c>
      <c r="E24" s="155">
        <v>0</v>
      </c>
      <c r="F24" s="155">
        <v>0</v>
      </c>
      <c r="G24" s="121">
        <v>0</v>
      </c>
    </row>
    <row r="25" spans="1:7">
      <c r="A25" s="154" t="s">
        <v>2666</v>
      </c>
      <c r="B25" s="154" t="s">
        <v>2667</v>
      </c>
      <c r="C25" s="155" t="s">
        <v>2664</v>
      </c>
      <c r="D25" s="154">
        <v>10000000</v>
      </c>
      <c r="E25" s="155">
        <v>0</v>
      </c>
      <c r="F25" s="155">
        <v>1.2682945142203716</v>
      </c>
      <c r="G25" s="121">
        <f>(E25/F25)</f>
        <v>0</v>
      </c>
    </row>
    <row r="26" spans="1:7">
      <c r="A26" s="154" t="s">
        <v>2666</v>
      </c>
      <c r="B26" s="154" t="s">
        <v>2667</v>
      </c>
      <c r="C26" s="155" t="s">
        <v>2664</v>
      </c>
      <c r="D26" s="154">
        <v>10000000</v>
      </c>
      <c r="E26" s="155">
        <v>0</v>
      </c>
      <c r="F26" s="155">
        <v>0</v>
      </c>
      <c r="G26" s="121">
        <v>0</v>
      </c>
    </row>
    <row r="27" spans="1:7">
      <c r="A27" s="159" t="s">
        <v>48</v>
      </c>
      <c r="B27" s="154" t="s">
        <v>2668</v>
      </c>
      <c r="C27" s="156">
        <v>0</v>
      </c>
      <c r="D27" s="154">
        <v>10000000</v>
      </c>
      <c r="E27" s="155">
        <v>0</v>
      </c>
      <c r="F27" s="155">
        <v>14584.379539724539</v>
      </c>
      <c r="G27" s="123">
        <f>E27/(E27+F27)</f>
        <v>0</v>
      </c>
    </row>
    <row r="28" spans="1:7">
      <c r="A28" s="159" t="s">
        <v>198</v>
      </c>
      <c r="B28" s="154" t="s">
        <v>2668</v>
      </c>
      <c r="C28" s="156">
        <v>0</v>
      </c>
      <c r="D28" s="154">
        <v>10000000</v>
      </c>
      <c r="E28" s="155">
        <v>1.2712411686876011</v>
      </c>
      <c r="F28" s="155">
        <v>16163.831459862848</v>
      </c>
      <c r="G28" s="123">
        <f>E28/(E28+F28)</f>
        <v>7.864108210128971E-5</v>
      </c>
    </row>
    <row r="29" spans="1:7">
      <c r="A29" s="159" t="s">
        <v>209</v>
      </c>
      <c r="B29" s="154" t="s">
        <v>2669</v>
      </c>
      <c r="C29" s="156">
        <v>0.19539999999999999</v>
      </c>
      <c r="D29" s="154">
        <v>10000000</v>
      </c>
      <c r="E29" s="155">
        <v>2696.0179460198083</v>
      </c>
      <c r="F29" s="155">
        <v>7254.4167100138266</v>
      </c>
      <c r="G29" s="123">
        <f>E29/(E29+F29)</f>
        <v>0.27094474153297682</v>
      </c>
    </row>
    <row r="30" spans="1:7">
      <c r="A30" s="159" t="s">
        <v>16</v>
      </c>
      <c r="B30" s="154" t="s">
        <v>2669</v>
      </c>
      <c r="C30" s="160">
        <v>0.54159999999999997</v>
      </c>
      <c r="D30" s="154">
        <v>10000000</v>
      </c>
      <c r="E30" s="155">
        <v>14888.841158157353</v>
      </c>
      <c r="F30" s="155">
        <v>10248.469928458977</v>
      </c>
      <c r="G30" s="123">
        <f>E30/(E30+F30)</f>
        <v>0.59230046948356807</v>
      </c>
    </row>
    <row r="31" spans="1:7">
      <c r="A31" s="159" t="s">
        <v>91</v>
      </c>
      <c r="B31" s="154" t="s">
        <v>2669</v>
      </c>
      <c r="C31" s="156">
        <v>0.43940000000000001</v>
      </c>
      <c r="D31" s="154">
        <v>10000000</v>
      </c>
      <c r="E31" s="155">
        <v>6485.8134691963032</v>
      </c>
      <c r="F31" s="155">
        <v>10121.532315913182</v>
      </c>
      <c r="G31" s="123">
        <f t="shared" ref="G31:G34" si="1">E31/(E31+F31)</f>
        <v>0.3905388346289283</v>
      </c>
    </row>
    <row r="32" spans="1:7">
      <c r="A32" s="154" t="s">
        <v>105</v>
      </c>
      <c r="B32" s="154" t="s">
        <v>2669</v>
      </c>
      <c r="C32" s="156">
        <v>0.1002</v>
      </c>
      <c r="D32" s="154">
        <v>10000000</v>
      </c>
      <c r="E32" s="155">
        <v>1969.5087738964153</v>
      </c>
      <c r="F32" s="155">
        <v>17221.751139187258</v>
      </c>
      <c r="G32" s="123">
        <f t="shared" si="1"/>
        <v>0.10262529832935563</v>
      </c>
    </row>
    <row r="33" spans="1:7">
      <c r="A33" s="154" t="s">
        <v>105</v>
      </c>
      <c r="B33" s="154" t="s">
        <v>2669</v>
      </c>
      <c r="C33" s="156">
        <v>0.1002</v>
      </c>
      <c r="D33" s="154">
        <v>10000000</v>
      </c>
      <c r="E33" s="155">
        <v>1962.816958323353</v>
      </c>
      <c r="F33" s="155">
        <v>17193.676869355386</v>
      </c>
      <c r="G33" s="123">
        <f t="shared" si="1"/>
        <v>0.10246222382758413</v>
      </c>
    </row>
    <row r="34" spans="1:7" ht="14" thickBot="1">
      <c r="A34" s="161" t="s">
        <v>105</v>
      </c>
      <c r="B34" s="161" t="s">
        <v>2669</v>
      </c>
      <c r="C34" s="162">
        <v>0.1002</v>
      </c>
      <c r="D34" s="161">
        <v>10000000</v>
      </c>
      <c r="E34" s="163">
        <v>2122.8491390932932</v>
      </c>
      <c r="F34" s="163">
        <v>18108.887258715702</v>
      </c>
      <c r="G34" s="126">
        <f t="shared" si="1"/>
        <v>0.10492669029254394</v>
      </c>
    </row>
    <row r="35" spans="1:7">
      <c r="A35" s="157"/>
      <c r="E35" s="155"/>
      <c r="F35" s="155"/>
    </row>
    <row r="36" spans="1:7">
      <c r="A36" s="164" t="s">
        <v>2670</v>
      </c>
    </row>
    <row r="37" spans="1:7">
      <c r="A37" s="164" t="s">
        <v>2671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2"/>
  <sheetViews>
    <sheetView workbookViewId="0"/>
  </sheetViews>
  <sheetFormatPr baseColWidth="10" defaultColWidth="9.1640625" defaultRowHeight="13" x14ac:dyDescent="0"/>
  <cols>
    <col min="1" max="1" width="27.83203125" style="167" customWidth="1"/>
    <col min="2" max="2" width="24.1640625" style="166" customWidth="1"/>
    <col min="3" max="3" width="40.5" style="167" bestFit="1" customWidth="1"/>
    <col min="4" max="4" width="18.6640625" style="167" customWidth="1"/>
    <col min="5" max="5" width="9.33203125" style="167" customWidth="1"/>
    <col min="6" max="6" width="20.6640625" style="167" bestFit="1" customWidth="1"/>
    <col min="7" max="7" width="15.1640625" style="167" customWidth="1"/>
    <col min="8" max="8" width="14.5" style="167" customWidth="1"/>
    <col min="9" max="9" width="15.5" style="167" customWidth="1"/>
    <col min="10" max="10" width="11.6640625" style="168" bestFit="1" customWidth="1"/>
    <col min="11" max="11" width="14.5" style="168" customWidth="1"/>
    <col min="12" max="12" width="15.5" style="168" customWidth="1"/>
    <col min="13" max="13" width="14.33203125" style="168" customWidth="1"/>
    <col min="14" max="14" width="13.1640625" style="168" customWidth="1"/>
    <col min="15" max="15" width="14.83203125" style="168" customWidth="1"/>
    <col min="16" max="16" width="18.5" style="168" customWidth="1"/>
    <col min="17" max="17" width="20.1640625" style="168" customWidth="1"/>
    <col min="18" max="18" width="17.83203125" style="168" customWidth="1"/>
    <col min="19" max="19" width="17.1640625" style="168" customWidth="1"/>
    <col min="20" max="20" width="16.6640625" style="168" customWidth="1"/>
    <col min="21" max="21" width="18.33203125" style="168" customWidth="1"/>
    <col min="22" max="22" width="26.33203125" style="167" customWidth="1"/>
    <col min="23" max="23" width="20.5" style="167" customWidth="1"/>
    <col min="24" max="24" width="17" style="167" customWidth="1"/>
    <col min="25" max="25" width="19.83203125" style="167" customWidth="1"/>
    <col min="26" max="26" width="21.33203125" style="167" customWidth="1"/>
    <col min="27" max="28" width="18.83203125" style="167" customWidth="1"/>
    <col min="29" max="29" width="19.6640625" style="167" customWidth="1"/>
    <col min="30" max="30" width="19.83203125" style="167" customWidth="1"/>
    <col min="31" max="31" width="12.6640625" style="167" bestFit="1" customWidth="1"/>
    <col min="32" max="32" width="124.5" style="167" bestFit="1" customWidth="1"/>
    <col min="33" max="33" width="2.5" style="166" hidden="1" bestFit="1" customWidth="1"/>
    <col min="34" max="34" width="3" style="166" hidden="1" bestFit="1" customWidth="1"/>
    <col min="35" max="35" width="0" style="166" hidden="1" bestFit="1" customWidth="1"/>
    <col min="36" max="16384" width="9.1640625" style="166"/>
  </cols>
  <sheetData>
    <row r="1" spans="1:35" ht="14" thickBot="1">
      <c r="A1" s="165" t="s">
        <v>2862</v>
      </c>
    </row>
    <row r="2" spans="1:35" s="171" customFormat="1" ht="41" thickBot="1">
      <c r="A2" s="169" t="s">
        <v>0</v>
      </c>
      <c r="B2" s="169" t="s">
        <v>2672</v>
      </c>
      <c r="C2" s="169" t="s">
        <v>2673</v>
      </c>
      <c r="D2" s="170" t="s">
        <v>2674</v>
      </c>
      <c r="E2" s="170" t="s">
        <v>2675</v>
      </c>
      <c r="F2" s="170" t="s">
        <v>2676</v>
      </c>
      <c r="G2" s="170" t="s">
        <v>2677</v>
      </c>
      <c r="H2" s="170" t="s">
        <v>2678</v>
      </c>
      <c r="I2" s="170" t="s">
        <v>2679</v>
      </c>
      <c r="J2" s="170" t="s">
        <v>2680</v>
      </c>
      <c r="K2" s="170" t="s">
        <v>2681</v>
      </c>
      <c r="L2" s="170" t="s">
        <v>2682</v>
      </c>
      <c r="M2" s="170" t="s">
        <v>2683</v>
      </c>
      <c r="N2" s="170" t="s">
        <v>2684</v>
      </c>
      <c r="O2" s="170" t="s">
        <v>2685</v>
      </c>
      <c r="P2" s="170" t="s">
        <v>2686</v>
      </c>
      <c r="Q2" s="170" t="s">
        <v>2687</v>
      </c>
      <c r="R2" s="170" t="s">
        <v>2688</v>
      </c>
      <c r="S2" s="170" t="s">
        <v>2689</v>
      </c>
      <c r="T2" s="170" t="s">
        <v>2690</v>
      </c>
      <c r="U2" s="170" t="s">
        <v>2691</v>
      </c>
      <c r="V2" s="170" t="s">
        <v>2692</v>
      </c>
      <c r="W2" s="170" t="s">
        <v>2693</v>
      </c>
      <c r="X2" s="170" t="s">
        <v>2694</v>
      </c>
      <c r="Y2" s="170" t="s">
        <v>2695</v>
      </c>
      <c r="Z2" s="170" t="s">
        <v>2696</v>
      </c>
      <c r="AA2" s="170" t="s">
        <v>2697</v>
      </c>
      <c r="AB2" s="170" t="s">
        <v>2698</v>
      </c>
      <c r="AC2" s="170" t="s">
        <v>2699</v>
      </c>
      <c r="AD2" s="170" t="s">
        <v>2700</v>
      </c>
      <c r="AE2" s="169" t="s">
        <v>2701</v>
      </c>
      <c r="AF2" s="169" t="s">
        <v>2702</v>
      </c>
      <c r="AG2" s="171" t="s">
        <v>2703</v>
      </c>
      <c r="AH2" s="171" t="s">
        <v>2704</v>
      </c>
      <c r="AI2" s="171" t="s">
        <v>2705</v>
      </c>
    </row>
    <row r="3" spans="1:35">
      <c r="A3" s="167" t="s">
        <v>50</v>
      </c>
      <c r="B3" s="167" t="s">
        <v>2647</v>
      </c>
      <c r="C3" s="172" t="s">
        <v>2706</v>
      </c>
      <c r="D3" s="173">
        <v>0.51487898826599121</v>
      </c>
      <c r="E3" s="173">
        <v>2</v>
      </c>
      <c r="F3" s="172">
        <v>272740992</v>
      </c>
      <c r="G3" s="173">
        <v>166054000</v>
      </c>
      <c r="H3" s="173">
        <v>0.60883402824401855</v>
      </c>
      <c r="I3" s="173">
        <v>60.883399963378906</v>
      </c>
      <c r="J3" s="173">
        <v>92928400</v>
      </c>
      <c r="K3" s="173">
        <v>0.3407210111618042</v>
      </c>
      <c r="L3" s="173">
        <v>34.072101593017578</v>
      </c>
      <c r="M3" s="173">
        <v>13714500</v>
      </c>
      <c r="N3" s="173">
        <v>5.0283998250961304E-2</v>
      </c>
      <c r="O3" s="173">
        <v>5.0283999443054199</v>
      </c>
      <c r="P3" s="173">
        <v>99146800</v>
      </c>
      <c r="Q3" s="173">
        <f t="shared" ref="Q3:Q10" si="0">P3/G3</f>
        <v>0.59707565008972985</v>
      </c>
      <c r="R3" s="173">
        <f t="shared" ref="R3:R10" si="1">Q3*100</f>
        <v>59.707565008972985</v>
      </c>
      <c r="S3" s="173">
        <v>66323772</v>
      </c>
      <c r="T3" s="173">
        <f t="shared" ref="T3:T10" si="2">S3/G3</f>
        <v>0.39941086634468304</v>
      </c>
      <c r="U3" s="173">
        <f t="shared" ref="U3:U10" si="3">T3*100</f>
        <v>39.941086634468306</v>
      </c>
      <c r="V3" s="172">
        <v>188.33299255371094</v>
      </c>
      <c r="W3" s="172">
        <v>0.7385600209236145</v>
      </c>
      <c r="X3" s="172">
        <v>73.856002807617188</v>
      </c>
      <c r="Y3" s="172">
        <v>247.31700134277344</v>
      </c>
      <c r="Z3" s="172">
        <v>0.96986901760101318</v>
      </c>
      <c r="AA3" s="172">
        <v>96.986900329589844</v>
      </c>
      <c r="AB3" s="172">
        <v>129.58500671386719</v>
      </c>
      <c r="AC3" s="172">
        <v>0.5081779956817627</v>
      </c>
      <c r="AD3" s="172">
        <v>50.817798614501953</v>
      </c>
      <c r="AE3" s="172" t="s">
        <v>2707</v>
      </c>
      <c r="AF3" s="172" t="s">
        <v>2708</v>
      </c>
      <c r="AG3" s="174">
        <v>2</v>
      </c>
      <c r="AH3" s="175">
        <v>11</v>
      </c>
      <c r="AI3" s="174"/>
    </row>
    <row r="4" spans="1:35">
      <c r="A4" s="167" t="s">
        <v>43</v>
      </c>
      <c r="B4" s="167" t="s">
        <v>2647</v>
      </c>
      <c r="C4" s="172" t="s">
        <v>2709</v>
      </c>
      <c r="D4" s="173">
        <v>0.25661298632621765</v>
      </c>
      <c r="E4" s="173">
        <v>1</v>
      </c>
      <c r="F4" s="172">
        <v>442500000</v>
      </c>
      <c r="G4" s="173">
        <v>393710016</v>
      </c>
      <c r="H4" s="173">
        <v>0.88974100351333618</v>
      </c>
      <c r="I4" s="173">
        <v>88.974098205566406</v>
      </c>
      <c r="J4" s="173">
        <v>2932200</v>
      </c>
      <c r="K4" s="173">
        <v>6.62644999101758E-3</v>
      </c>
      <c r="L4" s="173">
        <v>0.66264498233795166</v>
      </c>
      <c r="M4" s="173">
        <v>45009500</v>
      </c>
      <c r="N4" s="173">
        <v>0.10171599686145782</v>
      </c>
      <c r="O4" s="173">
        <v>10.171600341796875</v>
      </c>
      <c r="P4" s="173">
        <v>121066000</v>
      </c>
      <c r="Q4" s="173">
        <f t="shared" si="0"/>
        <v>0.30750043199307381</v>
      </c>
      <c r="R4" s="173">
        <f t="shared" si="1"/>
        <v>30.750043199307381</v>
      </c>
      <c r="S4" s="173">
        <v>269952000</v>
      </c>
      <c r="T4" s="173">
        <f t="shared" si="2"/>
        <v>0.6856620076437171</v>
      </c>
      <c r="U4" s="173">
        <f t="shared" si="3"/>
        <v>68.566200764371715</v>
      </c>
      <c r="V4" s="172">
        <v>207.64399719238281</v>
      </c>
      <c r="W4" s="172">
        <v>0.81429100036621094</v>
      </c>
      <c r="X4" s="172">
        <v>81.429100036621094</v>
      </c>
      <c r="Y4" s="172">
        <v>248.13200378417969</v>
      </c>
      <c r="Z4" s="172">
        <v>0.97306597232818604</v>
      </c>
      <c r="AA4" s="172">
        <v>97.306602478027344</v>
      </c>
      <c r="AB4" s="172">
        <v>120.72100067138672</v>
      </c>
      <c r="AC4" s="172">
        <v>0.4734170138835907</v>
      </c>
      <c r="AD4" s="172">
        <v>47.341701507568359</v>
      </c>
      <c r="AE4" s="172" t="s">
        <v>2707</v>
      </c>
      <c r="AF4" s="172" t="s">
        <v>2710</v>
      </c>
      <c r="AG4" s="174">
        <v>2</v>
      </c>
      <c r="AH4" s="175">
        <v>14</v>
      </c>
      <c r="AI4" s="174"/>
    </row>
    <row r="5" spans="1:35">
      <c r="A5" s="20" t="s">
        <v>53</v>
      </c>
      <c r="B5" s="167" t="s">
        <v>2647</v>
      </c>
      <c r="C5" s="172" t="s">
        <v>2711</v>
      </c>
      <c r="D5" s="173">
        <v>0.3663879930973053</v>
      </c>
      <c r="E5" s="173">
        <v>1</v>
      </c>
      <c r="F5" s="172">
        <v>385616000</v>
      </c>
      <c r="G5" s="173">
        <v>364611008</v>
      </c>
      <c r="H5" s="173">
        <v>0.94552797079086304</v>
      </c>
      <c r="I5" s="173">
        <v>94.552803039550781</v>
      </c>
      <c r="J5" s="173">
        <v>20504800</v>
      </c>
      <c r="K5" s="173">
        <v>5.3174100816249847E-2</v>
      </c>
      <c r="L5" s="173">
        <v>5.3174099922180176</v>
      </c>
      <c r="M5" s="173">
        <v>0</v>
      </c>
      <c r="N5" s="173">
        <v>0</v>
      </c>
      <c r="O5" s="173">
        <v>0</v>
      </c>
      <c r="P5" s="173">
        <v>147372992</v>
      </c>
      <c r="Q5" s="173">
        <f t="shared" si="0"/>
        <v>0.40419238247463996</v>
      </c>
      <c r="R5" s="173">
        <f t="shared" si="1"/>
        <v>40.419238247463994</v>
      </c>
      <c r="S5" s="173">
        <v>212390000</v>
      </c>
      <c r="T5" s="173">
        <f t="shared" si="2"/>
        <v>0.58251121151010343</v>
      </c>
      <c r="U5" s="173">
        <f t="shared" si="3"/>
        <v>58.251121151010345</v>
      </c>
      <c r="V5" s="172">
        <v>199.78799438476562</v>
      </c>
      <c r="W5" s="172">
        <v>0.78348398208618164</v>
      </c>
      <c r="X5" s="172">
        <v>78.348396301269531</v>
      </c>
      <c r="Y5" s="172">
        <v>248.48699951171875</v>
      </c>
      <c r="Z5" s="172">
        <v>0.97445899248123169</v>
      </c>
      <c r="AA5" s="172">
        <v>97.445899963378906</v>
      </c>
      <c r="AB5" s="172">
        <v>150.61599731445312</v>
      </c>
      <c r="AC5" s="172">
        <v>0.5906519889831543</v>
      </c>
      <c r="AD5" s="172">
        <v>59.065200805664062</v>
      </c>
      <c r="AE5" s="172" t="s">
        <v>2707</v>
      </c>
      <c r="AF5" s="172" t="s">
        <v>2712</v>
      </c>
      <c r="AG5" s="174">
        <v>2</v>
      </c>
      <c r="AH5" s="175">
        <v>15</v>
      </c>
      <c r="AI5" s="174"/>
    </row>
    <row r="6" spans="1:35">
      <c r="A6" s="167" t="s">
        <v>44</v>
      </c>
      <c r="B6" s="167" t="s">
        <v>2647</v>
      </c>
      <c r="C6" s="172" t="s">
        <v>2713</v>
      </c>
      <c r="D6" s="173">
        <v>0.20997600257396698</v>
      </c>
      <c r="E6" s="173">
        <v>1</v>
      </c>
      <c r="F6" s="172">
        <v>202684000</v>
      </c>
      <c r="G6" s="173">
        <v>185584992</v>
      </c>
      <c r="H6" s="173">
        <v>0.91563600301742554</v>
      </c>
      <c r="I6" s="173">
        <v>91.5635986328125</v>
      </c>
      <c r="J6" s="173">
        <v>3081890</v>
      </c>
      <c r="K6" s="173">
        <v>1.5205400064587593E-2</v>
      </c>
      <c r="L6" s="173">
        <v>1.5205399990081787</v>
      </c>
      <c r="M6" s="173">
        <v>13918100</v>
      </c>
      <c r="N6" s="173">
        <v>6.8668797612190247E-2</v>
      </c>
      <c r="O6" s="173">
        <v>6.866879940032959</v>
      </c>
      <c r="P6" s="173">
        <v>107836000</v>
      </c>
      <c r="Q6" s="173">
        <f t="shared" si="0"/>
        <v>0.58105991674154345</v>
      </c>
      <c r="R6" s="173">
        <f t="shared" si="1"/>
        <v>58.105991674154346</v>
      </c>
      <c r="S6" s="173">
        <v>80216896</v>
      </c>
      <c r="T6" s="173">
        <f t="shared" si="2"/>
        <v>0.43223805511169783</v>
      </c>
      <c r="U6" s="173">
        <f t="shared" si="3"/>
        <v>43.223805511169786</v>
      </c>
      <c r="V6" s="172">
        <v>183.68800354003906</v>
      </c>
      <c r="W6" s="172">
        <v>0.72034698724746704</v>
      </c>
      <c r="X6" s="172">
        <v>72.034698486328125</v>
      </c>
      <c r="Y6" s="172">
        <v>245.01400756835938</v>
      </c>
      <c r="Z6" s="172">
        <v>0.96083801984786987</v>
      </c>
      <c r="AA6" s="172">
        <v>96.08380126953125</v>
      </c>
      <c r="AB6" s="172">
        <v>118.0469970703125</v>
      </c>
      <c r="AC6" s="172">
        <v>0.46292901039123535</v>
      </c>
      <c r="AD6" s="172">
        <v>46.292900085449219</v>
      </c>
      <c r="AE6" s="172" t="s">
        <v>2707</v>
      </c>
      <c r="AF6" s="172" t="s">
        <v>2714</v>
      </c>
      <c r="AG6" s="174">
        <v>2</v>
      </c>
      <c r="AH6" s="175">
        <v>16</v>
      </c>
      <c r="AI6" s="174"/>
    </row>
    <row r="7" spans="1:35">
      <c r="A7" s="167" t="s">
        <v>35</v>
      </c>
      <c r="B7" s="167" t="s">
        <v>2715</v>
      </c>
      <c r="C7" s="172" t="s">
        <v>2716</v>
      </c>
      <c r="D7" s="173">
        <v>0.12776200473308563</v>
      </c>
      <c r="E7" s="173">
        <v>1</v>
      </c>
      <c r="F7" s="172">
        <v>463207008</v>
      </c>
      <c r="G7" s="173">
        <v>396947008</v>
      </c>
      <c r="H7" s="173">
        <v>0.85695397853851318</v>
      </c>
      <c r="I7" s="173">
        <v>85.695396423339844</v>
      </c>
      <c r="J7" s="173">
        <v>58112200</v>
      </c>
      <c r="K7" s="173">
        <v>0.12545600533485413</v>
      </c>
      <c r="L7" s="173">
        <v>12.545599937438965</v>
      </c>
      <c r="M7" s="173">
        <v>7454920</v>
      </c>
      <c r="N7" s="173">
        <v>1.6094200313091278E-2</v>
      </c>
      <c r="O7" s="173">
        <v>1.6094199419021606</v>
      </c>
      <c r="P7" s="173">
        <v>188723008</v>
      </c>
      <c r="Q7" s="173">
        <f>P7/G7</f>
        <v>0.47543627788221043</v>
      </c>
      <c r="R7" s="173">
        <f>Q7*100</f>
        <v>47.543627788221045</v>
      </c>
      <c r="S7" s="173">
        <v>210760992</v>
      </c>
      <c r="T7" s="173">
        <f>S7/G7</f>
        <v>0.53095498329086788</v>
      </c>
      <c r="U7" s="173">
        <f>T7*100</f>
        <v>53.095498329086787</v>
      </c>
      <c r="V7" s="172">
        <v>203.77000427246094</v>
      </c>
      <c r="W7" s="172">
        <v>0.79909700155258179</v>
      </c>
      <c r="X7" s="172">
        <v>79.909698486328125</v>
      </c>
      <c r="Y7" s="172">
        <v>245.81599426269531</v>
      </c>
      <c r="Z7" s="172">
        <v>0.96398299932479858</v>
      </c>
      <c r="AA7" s="172">
        <v>96.398300170898438</v>
      </c>
      <c r="AB7" s="172">
        <v>161.66299438476562</v>
      </c>
      <c r="AC7" s="172">
        <v>0.63397300243377686</v>
      </c>
      <c r="AD7" s="172">
        <v>63.397300720214844</v>
      </c>
      <c r="AE7" s="172" t="s">
        <v>2707</v>
      </c>
      <c r="AF7" s="172" t="s">
        <v>2717</v>
      </c>
      <c r="AG7" s="174">
        <v>2</v>
      </c>
      <c r="AH7" s="175">
        <v>13</v>
      </c>
      <c r="AI7" s="174"/>
    </row>
    <row r="8" spans="1:35">
      <c r="A8" s="167" t="s">
        <v>55</v>
      </c>
      <c r="B8" s="167" t="s">
        <v>2715</v>
      </c>
      <c r="C8" s="172" t="s">
        <v>2718</v>
      </c>
      <c r="D8" s="173">
        <v>0.16190099716186523</v>
      </c>
      <c r="E8" s="173">
        <v>1</v>
      </c>
      <c r="F8" s="172">
        <v>269351008</v>
      </c>
      <c r="G8" s="173">
        <v>253427008</v>
      </c>
      <c r="H8" s="173">
        <v>0.94087797403335571</v>
      </c>
      <c r="I8" s="173">
        <v>94.087799072265625</v>
      </c>
      <c r="J8" s="173">
        <v>2603700</v>
      </c>
      <c r="K8" s="173">
        <v>9.6665602177381516E-3</v>
      </c>
      <c r="L8" s="173">
        <v>0.96665602922439575</v>
      </c>
      <c r="M8" s="173">
        <v>13320800</v>
      </c>
      <c r="N8" s="173">
        <v>4.9454998224973679E-2</v>
      </c>
      <c r="O8" s="173">
        <v>4.9454998970031738</v>
      </c>
      <c r="P8" s="173">
        <v>109380000</v>
      </c>
      <c r="Q8" s="173">
        <f t="shared" si="0"/>
        <v>0.43160356452616133</v>
      </c>
      <c r="R8" s="173">
        <f t="shared" si="1"/>
        <v>43.160356452616135</v>
      </c>
      <c r="S8" s="173">
        <v>146023008</v>
      </c>
      <c r="T8" s="173">
        <f t="shared" si="2"/>
        <v>0.57619355234624403</v>
      </c>
      <c r="U8" s="173">
        <f t="shared" si="3"/>
        <v>57.6193552346244</v>
      </c>
      <c r="V8" s="172">
        <v>200.05999755859375</v>
      </c>
      <c r="W8" s="172">
        <v>0.78454697132110596</v>
      </c>
      <c r="X8" s="172">
        <v>78.454696655273438</v>
      </c>
      <c r="Y8" s="172">
        <v>246.31199645996094</v>
      </c>
      <c r="Z8" s="172">
        <v>0.9659309983253479</v>
      </c>
      <c r="AA8" s="172">
        <v>96.593101501464844</v>
      </c>
      <c r="AB8" s="172">
        <v>148.23300170898438</v>
      </c>
      <c r="AC8" s="172">
        <v>0.58130699396133423</v>
      </c>
      <c r="AD8" s="172">
        <v>58.130699157714844</v>
      </c>
      <c r="AE8" s="172" t="s">
        <v>2707</v>
      </c>
      <c r="AF8" s="172" t="s">
        <v>2719</v>
      </c>
      <c r="AG8" s="175">
        <v>2</v>
      </c>
      <c r="AH8" s="175">
        <v>9</v>
      </c>
      <c r="AI8" s="175"/>
    </row>
    <row r="9" spans="1:35">
      <c r="A9" s="167" t="s">
        <v>14</v>
      </c>
      <c r="B9" s="167" t="s">
        <v>2715</v>
      </c>
      <c r="C9" s="172" t="s">
        <v>2720</v>
      </c>
      <c r="D9" s="173">
        <v>0.23939800262451172</v>
      </c>
      <c r="E9" s="173">
        <v>1</v>
      </c>
      <c r="F9" s="172">
        <v>358744992</v>
      </c>
      <c r="G9" s="173">
        <v>344496992</v>
      </c>
      <c r="H9" s="173">
        <v>0.9602850079536438</v>
      </c>
      <c r="I9" s="173">
        <v>96.02850341796875</v>
      </c>
      <c r="J9" s="173">
        <v>3907220</v>
      </c>
      <c r="K9" s="173">
        <v>1.0891299694776535E-2</v>
      </c>
      <c r="L9" s="173">
        <v>1.0891300439834595</v>
      </c>
      <c r="M9" s="173">
        <v>10340400</v>
      </c>
      <c r="N9" s="173">
        <v>2.8823800384998322E-2</v>
      </c>
      <c r="O9" s="173">
        <v>2.8823800086975098</v>
      </c>
      <c r="P9" s="173">
        <v>123259000</v>
      </c>
      <c r="Q9" s="173">
        <f t="shared" si="0"/>
        <v>0.35779412552896833</v>
      </c>
      <c r="R9" s="173">
        <f t="shared" si="1"/>
        <v>35.779412552896837</v>
      </c>
      <c r="S9" s="173">
        <v>224224000</v>
      </c>
      <c r="T9" s="173">
        <f t="shared" si="2"/>
        <v>0.65087360762790059</v>
      </c>
      <c r="U9" s="173">
        <f t="shared" si="3"/>
        <v>65.087360762790055</v>
      </c>
      <c r="V9" s="172">
        <v>203.22799682617188</v>
      </c>
      <c r="W9" s="172">
        <v>0.79697197675704956</v>
      </c>
      <c r="X9" s="172">
        <v>79.697196960449219</v>
      </c>
      <c r="Y9" s="172">
        <v>246.34100341796875</v>
      </c>
      <c r="Z9" s="172">
        <v>0.96604198217391968</v>
      </c>
      <c r="AA9" s="172">
        <v>96.604202270507812</v>
      </c>
      <c r="AB9" s="172">
        <v>149.12399291992188</v>
      </c>
      <c r="AC9" s="172">
        <v>0.58479899168014526</v>
      </c>
      <c r="AD9" s="172">
        <v>58.479900360107422</v>
      </c>
      <c r="AE9" s="172" t="s">
        <v>2707</v>
      </c>
      <c r="AF9" s="172" t="s">
        <v>2721</v>
      </c>
      <c r="AG9" s="174">
        <v>2</v>
      </c>
      <c r="AH9" s="175">
        <v>10</v>
      </c>
      <c r="AI9" s="174"/>
    </row>
    <row r="10" spans="1:35" ht="14" thickBot="1">
      <c r="A10" s="176" t="s">
        <v>109</v>
      </c>
      <c r="B10" s="176" t="s">
        <v>2722</v>
      </c>
      <c r="C10" s="177" t="s">
        <v>2723</v>
      </c>
      <c r="D10" s="178">
        <v>0.18489000201225281</v>
      </c>
      <c r="E10" s="178">
        <v>1</v>
      </c>
      <c r="F10" s="177">
        <v>247571008</v>
      </c>
      <c r="G10" s="178">
        <v>233212992</v>
      </c>
      <c r="H10" s="178">
        <v>0.94200301170349121</v>
      </c>
      <c r="I10" s="178">
        <v>94.200302124023438</v>
      </c>
      <c r="J10" s="178">
        <v>11500900</v>
      </c>
      <c r="K10" s="178">
        <v>4.6455100178718567E-2</v>
      </c>
      <c r="L10" s="178">
        <v>4.645510196685791</v>
      </c>
      <c r="M10" s="178">
        <v>2537650</v>
      </c>
      <c r="N10" s="178">
        <v>1.025019958615303E-2</v>
      </c>
      <c r="O10" s="178">
        <v>1.0250200033187866</v>
      </c>
      <c r="P10" s="178">
        <v>59010800</v>
      </c>
      <c r="Q10" s="178">
        <f t="shared" si="0"/>
        <v>0.25303393045958605</v>
      </c>
      <c r="R10" s="178">
        <f t="shared" si="1"/>
        <v>25.303393045958604</v>
      </c>
      <c r="S10" s="178">
        <v>174642000</v>
      </c>
      <c r="T10" s="178">
        <f t="shared" si="2"/>
        <v>0.74885193360068036</v>
      </c>
      <c r="U10" s="178">
        <f t="shared" si="3"/>
        <v>74.88519336006803</v>
      </c>
      <c r="V10" s="177">
        <v>205.31199645996094</v>
      </c>
      <c r="W10" s="177">
        <v>0.80514401197433472</v>
      </c>
      <c r="X10" s="177">
        <v>80.514396667480469</v>
      </c>
      <c r="Y10" s="177">
        <v>241.37399291992188</v>
      </c>
      <c r="Z10" s="177">
        <v>0.94656401872634888</v>
      </c>
      <c r="AA10" s="177">
        <v>94.656402587890625</v>
      </c>
      <c r="AB10" s="177">
        <v>102.48600006103516</v>
      </c>
      <c r="AC10" s="177">
        <v>0.40190500020980835</v>
      </c>
      <c r="AD10" s="177">
        <v>40.190498352050781</v>
      </c>
      <c r="AE10" s="177" t="s">
        <v>2707</v>
      </c>
      <c r="AF10" s="177" t="s">
        <v>2724</v>
      </c>
      <c r="AG10" s="174">
        <v>2</v>
      </c>
      <c r="AH10" s="175">
        <v>12</v>
      </c>
      <c r="AI10" s="174"/>
    </row>
    <row r="11" spans="1:35">
      <c r="A11" s="166"/>
      <c r="AA11" s="27"/>
      <c r="AB11" s="27"/>
      <c r="AC11" s="27"/>
      <c r="AD11" s="27"/>
    </row>
    <row r="12" spans="1:35">
      <c r="A12" s="72" t="s">
        <v>2725</v>
      </c>
      <c r="AA12" s="27"/>
      <c r="AB12" s="27"/>
      <c r="AC12" s="27"/>
      <c r="AD12" s="27"/>
    </row>
    <row r="13" spans="1:35">
      <c r="AA13" s="27"/>
      <c r="AB13" s="27"/>
      <c r="AC13" s="27"/>
      <c r="AD13" s="27"/>
    </row>
    <row r="14" spans="1:35">
      <c r="AA14" s="27"/>
      <c r="AB14" s="27"/>
      <c r="AC14" s="27"/>
      <c r="AD14" s="27"/>
    </row>
    <row r="15" spans="1:35">
      <c r="AA15" s="27"/>
      <c r="AB15" s="27"/>
      <c r="AC15" s="27"/>
      <c r="AD15" s="27"/>
    </row>
    <row r="16" spans="1:35">
      <c r="Q16" s="173"/>
      <c r="S16" s="173"/>
      <c r="AA16" s="27"/>
      <c r="AB16" s="27"/>
      <c r="AC16" s="27"/>
      <c r="AD16" s="27"/>
    </row>
    <row r="17" spans="10:32" s="166" customFormat="1">
      <c r="J17" s="168"/>
      <c r="K17" s="168"/>
      <c r="L17" s="168"/>
      <c r="M17" s="168"/>
      <c r="N17" s="168"/>
      <c r="O17" s="168"/>
      <c r="P17" s="168"/>
      <c r="Q17" s="168"/>
      <c r="R17" s="168"/>
      <c r="S17" s="168"/>
      <c r="T17" s="168"/>
      <c r="U17" s="168"/>
      <c r="V17" s="167"/>
      <c r="W17" s="167"/>
      <c r="X17" s="167"/>
      <c r="Y17" s="167"/>
      <c r="Z17" s="167"/>
      <c r="AA17" s="27"/>
      <c r="AB17" s="27"/>
      <c r="AC17" s="27"/>
      <c r="AD17" s="27"/>
      <c r="AE17" s="167"/>
      <c r="AF17" s="167"/>
    </row>
    <row r="20" spans="10:32" s="166" customFormat="1">
      <c r="J20" s="168"/>
    </row>
    <row r="22" spans="10:32" s="166" customFormat="1">
      <c r="J22" s="173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0"/>
  <sheetViews>
    <sheetView workbookViewId="0"/>
  </sheetViews>
  <sheetFormatPr baseColWidth="10" defaultColWidth="11" defaultRowHeight="13" x14ac:dyDescent="0"/>
  <cols>
    <col min="1" max="1" width="11" style="19"/>
    <col min="2" max="2" width="67.1640625" style="19" customWidth="1"/>
    <col min="3" max="3" width="26" style="3" bestFit="1" customWidth="1"/>
    <col min="4" max="4" width="11" style="3"/>
    <col min="5" max="5" width="18" style="19" bestFit="1" customWidth="1"/>
    <col min="6" max="6" width="31" style="3" bestFit="1" customWidth="1"/>
    <col min="7" max="7" width="29.5" style="19" bestFit="1" customWidth="1"/>
    <col min="8" max="8" width="37" style="19" customWidth="1"/>
    <col min="9" max="9" width="16.5" style="19" bestFit="1" customWidth="1"/>
    <col min="10" max="10" width="23.5" style="19" bestFit="1" customWidth="1"/>
    <col min="11" max="11" width="20.5" style="19" customWidth="1"/>
    <col min="12" max="12" width="146.6640625" style="3" bestFit="1" customWidth="1"/>
    <col min="13" max="13" width="14" style="19" bestFit="1" customWidth="1"/>
    <col min="14" max="14" width="20.1640625" style="19" bestFit="1" customWidth="1"/>
    <col min="15" max="15" width="22.6640625" style="19" bestFit="1" customWidth="1"/>
    <col min="16" max="16" width="34.33203125" style="23" bestFit="1" customWidth="1"/>
    <col min="17" max="17" width="30.6640625" style="23" bestFit="1" customWidth="1"/>
    <col min="18" max="18" width="34.83203125" style="23" bestFit="1" customWidth="1"/>
    <col min="19" max="19" width="41.6640625" style="20" bestFit="1" customWidth="1"/>
    <col min="20" max="20" width="21.5" style="19" bestFit="1" customWidth="1"/>
    <col min="21" max="21" width="22" style="20" bestFit="1" customWidth="1"/>
    <col min="22" max="16384" width="11" style="3"/>
  </cols>
  <sheetData>
    <row r="1" spans="1:21" s="40" customFormat="1" ht="25" customHeight="1" thickBot="1">
      <c r="A1" s="36" t="s">
        <v>2851</v>
      </c>
      <c r="B1" s="38"/>
      <c r="C1" s="37"/>
      <c r="D1" s="37"/>
      <c r="E1" s="38"/>
      <c r="F1" s="38"/>
      <c r="G1" s="37"/>
      <c r="H1" s="38"/>
      <c r="I1" s="38"/>
      <c r="J1" s="38"/>
      <c r="K1" s="38"/>
      <c r="L1" s="37"/>
      <c r="M1" s="38"/>
      <c r="N1" s="38"/>
      <c r="O1" s="38"/>
      <c r="P1" s="39"/>
      <c r="Q1" s="39"/>
      <c r="R1" s="39"/>
      <c r="S1" s="39"/>
      <c r="T1" s="39"/>
      <c r="U1" s="39"/>
    </row>
    <row r="2" spans="1:21" s="4" customFormat="1" ht="25" customHeight="1" thickBot="1">
      <c r="A2" s="6"/>
      <c r="B2" s="6"/>
      <c r="C2" s="5" t="s">
        <v>219</v>
      </c>
      <c r="D2" s="5"/>
      <c r="E2" s="6"/>
      <c r="F2" s="7"/>
      <c r="G2" s="8"/>
      <c r="H2" s="6" t="s">
        <v>220</v>
      </c>
      <c r="I2" s="7"/>
      <c r="J2" s="9"/>
      <c r="K2" s="10"/>
      <c r="L2" s="11" t="s">
        <v>164</v>
      </c>
      <c r="M2" s="12"/>
      <c r="N2" s="6"/>
      <c r="O2" s="6"/>
      <c r="P2" s="13" t="s">
        <v>221</v>
      </c>
      <c r="Q2" s="13"/>
      <c r="R2" s="13"/>
      <c r="S2" s="13"/>
      <c r="T2" s="48"/>
      <c r="U2" s="51" t="s">
        <v>234</v>
      </c>
    </row>
    <row r="3" spans="1:21" s="4" customFormat="1" ht="25" customHeight="1" thickBot="1">
      <c r="A3" s="45" t="s">
        <v>229</v>
      </c>
      <c r="B3" s="45" t="s">
        <v>0</v>
      </c>
      <c r="C3" s="14" t="s">
        <v>1</v>
      </c>
      <c r="D3" s="14" t="s">
        <v>127</v>
      </c>
      <c r="E3" s="15" t="s">
        <v>126</v>
      </c>
      <c r="F3" s="15" t="s">
        <v>223</v>
      </c>
      <c r="G3" s="16" t="s">
        <v>3</v>
      </c>
      <c r="H3" s="15" t="s">
        <v>2</v>
      </c>
      <c r="I3" s="1" t="s">
        <v>4</v>
      </c>
      <c r="J3" s="15" t="s">
        <v>224</v>
      </c>
      <c r="K3" s="17" t="s">
        <v>130</v>
      </c>
      <c r="L3" s="18"/>
      <c r="M3" s="15" t="s">
        <v>124</v>
      </c>
      <c r="N3" s="1" t="s">
        <v>225</v>
      </c>
      <c r="O3" s="1" t="s">
        <v>226</v>
      </c>
      <c r="P3" s="2" t="s">
        <v>232</v>
      </c>
      <c r="Q3" s="2" t="s">
        <v>233</v>
      </c>
      <c r="R3" s="2" t="s">
        <v>231</v>
      </c>
      <c r="S3" s="2" t="s">
        <v>227</v>
      </c>
      <c r="T3" s="49" t="s">
        <v>228</v>
      </c>
      <c r="U3" s="54" t="s">
        <v>235</v>
      </c>
    </row>
    <row r="4" spans="1:21" ht="18" customHeight="1">
      <c r="A4" s="46">
        <v>70</v>
      </c>
      <c r="B4" s="47" t="s">
        <v>67</v>
      </c>
      <c r="C4" s="3" t="s">
        <v>148</v>
      </c>
      <c r="D4" s="3" t="s">
        <v>6</v>
      </c>
      <c r="E4" s="19" t="s">
        <v>7</v>
      </c>
      <c r="F4" s="20">
        <v>10</v>
      </c>
      <c r="G4" s="21" t="s">
        <v>128</v>
      </c>
      <c r="H4" s="19" t="s">
        <v>30</v>
      </c>
      <c r="I4" s="20" t="s">
        <v>4</v>
      </c>
      <c r="J4" s="19" t="s">
        <v>17</v>
      </c>
      <c r="K4" s="22" t="s">
        <v>128</v>
      </c>
      <c r="L4" s="41" t="s">
        <v>128</v>
      </c>
      <c r="M4" s="19" t="s">
        <v>11</v>
      </c>
      <c r="N4" s="19" t="s">
        <v>128</v>
      </c>
      <c r="O4" s="19" t="s">
        <v>7</v>
      </c>
      <c r="P4" s="23" t="s">
        <v>7</v>
      </c>
      <c r="Q4" s="23" t="s">
        <v>128</v>
      </c>
      <c r="R4" s="26" t="s">
        <v>128</v>
      </c>
      <c r="S4" s="42" t="s">
        <v>128</v>
      </c>
      <c r="T4" s="22" t="s">
        <v>7</v>
      </c>
      <c r="U4" s="52" t="s">
        <v>128</v>
      </c>
    </row>
    <row r="5" spans="1:21" ht="18" customHeight="1">
      <c r="A5" s="46">
        <v>10</v>
      </c>
      <c r="B5" s="47" t="s">
        <v>99</v>
      </c>
      <c r="C5" s="3" t="s">
        <v>100</v>
      </c>
      <c r="D5" s="3" t="s">
        <v>6</v>
      </c>
      <c r="E5" s="19" t="s">
        <v>7</v>
      </c>
      <c r="F5" s="20">
        <v>13</v>
      </c>
      <c r="G5" s="21" t="s">
        <v>128</v>
      </c>
      <c r="H5" s="19" t="s">
        <v>8</v>
      </c>
      <c r="I5" s="20" t="s">
        <v>15</v>
      </c>
      <c r="J5" s="19" t="s">
        <v>17</v>
      </c>
      <c r="K5" s="22" t="s">
        <v>10</v>
      </c>
      <c r="L5" s="24" t="s">
        <v>188</v>
      </c>
      <c r="M5" s="19" t="s">
        <v>11</v>
      </c>
      <c r="N5" s="19" t="s">
        <v>128</v>
      </c>
      <c r="O5" s="19" t="s">
        <v>7</v>
      </c>
      <c r="P5" s="23" t="s">
        <v>128</v>
      </c>
      <c r="Q5" s="23" t="s">
        <v>128</v>
      </c>
      <c r="R5" s="26" t="s">
        <v>128</v>
      </c>
      <c r="S5" s="42" t="s">
        <v>128</v>
      </c>
      <c r="T5" s="22" t="s">
        <v>128</v>
      </c>
      <c r="U5" s="52" t="s">
        <v>128</v>
      </c>
    </row>
    <row r="6" spans="1:21" ht="18" customHeight="1">
      <c r="A6" s="46">
        <v>32</v>
      </c>
      <c r="B6" s="47" t="s">
        <v>41</v>
      </c>
      <c r="C6" s="3" t="s">
        <v>159</v>
      </c>
      <c r="D6" s="3" t="s">
        <v>6</v>
      </c>
      <c r="E6" s="19" t="s">
        <v>7</v>
      </c>
      <c r="F6" s="20">
        <v>11</v>
      </c>
      <c r="G6" s="21" t="s">
        <v>119</v>
      </c>
      <c r="H6" s="19" t="s">
        <v>30</v>
      </c>
      <c r="I6" s="20" t="s">
        <v>15</v>
      </c>
      <c r="J6" s="19" t="s">
        <v>9</v>
      </c>
      <c r="K6" s="22" t="s">
        <v>42</v>
      </c>
      <c r="L6" s="24" t="s">
        <v>169</v>
      </c>
      <c r="M6" s="19" t="s">
        <v>11</v>
      </c>
      <c r="N6" s="19" t="s">
        <v>128</v>
      </c>
      <c r="O6" s="19" t="s">
        <v>7</v>
      </c>
      <c r="P6" s="23" t="s">
        <v>128</v>
      </c>
      <c r="Q6" s="23" t="s">
        <v>128</v>
      </c>
      <c r="R6" s="23" t="s">
        <v>128</v>
      </c>
      <c r="S6" s="42" t="s">
        <v>128</v>
      </c>
      <c r="T6" s="22" t="s">
        <v>7</v>
      </c>
      <c r="U6" s="52" t="s">
        <v>128</v>
      </c>
    </row>
    <row r="7" spans="1:21" ht="18" customHeight="1">
      <c r="A7" s="46">
        <v>4</v>
      </c>
      <c r="B7" s="47" t="s">
        <v>209</v>
      </c>
      <c r="C7" s="3" t="s">
        <v>194</v>
      </c>
      <c r="D7" s="3" t="s">
        <v>23</v>
      </c>
      <c r="E7" s="19" t="s">
        <v>7</v>
      </c>
      <c r="F7" s="20">
        <v>12</v>
      </c>
      <c r="G7" s="21" t="s">
        <v>116</v>
      </c>
      <c r="H7" s="19" t="s">
        <v>8</v>
      </c>
      <c r="I7" s="20" t="s">
        <v>15</v>
      </c>
      <c r="J7" s="19" t="s">
        <v>17</v>
      </c>
      <c r="K7" s="22" t="s">
        <v>13</v>
      </c>
      <c r="L7" s="24" t="s">
        <v>165</v>
      </c>
      <c r="M7" s="19" t="s">
        <v>11</v>
      </c>
      <c r="N7" s="19" t="s">
        <v>7</v>
      </c>
      <c r="O7" s="19" t="s">
        <v>128</v>
      </c>
      <c r="P7" s="23" t="s">
        <v>128</v>
      </c>
      <c r="Q7" s="23" t="s">
        <v>128</v>
      </c>
      <c r="R7" s="23" t="s">
        <v>7</v>
      </c>
      <c r="S7" s="42" t="s">
        <v>128</v>
      </c>
      <c r="T7" s="22" t="s">
        <v>128</v>
      </c>
      <c r="U7" s="52" t="s">
        <v>128</v>
      </c>
    </row>
    <row r="8" spans="1:21" ht="18" customHeight="1">
      <c r="A8" s="46">
        <v>67</v>
      </c>
      <c r="B8" s="47" t="s">
        <v>24</v>
      </c>
      <c r="C8" s="3" t="s">
        <v>147</v>
      </c>
      <c r="D8" s="3" t="s">
        <v>23</v>
      </c>
      <c r="E8" s="19" t="s">
        <v>7</v>
      </c>
      <c r="F8" s="20">
        <v>11</v>
      </c>
      <c r="G8" s="21" t="s">
        <v>112</v>
      </c>
      <c r="H8" s="19" t="s">
        <v>8</v>
      </c>
      <c r="I8" s="20" t="s">
        <v>15</v>
      </c>
      <c r="J8" s="19" t="s">
        <v>128</v>
      </c>
      <c r="K8" s="22" t="s">
        <v>128</v>
      </c>
      <c r="L8" s="24" t="s">
        <v>175</v>
      </c>
      <c r="M8" s="19" t="s">
        <v>11</v>
      </c>
      <c r="N8" s="19" t="s">
        <v>128</v>
      </c>
      <c r="O8" s="19" t="s">
        <v>7</v>
      </c>
      <c r="P8" s="23" t="s">
        <v>128</v>
      </c>
      <c r="Q8" s="23" t="s">
        <v>128</v>
      </c>
      <c r="R8" s="23" t="s">
        <v>128</v>
      </c>
      <c r="S8" s="20" t="s">
        <v>128</v>
      </c>
      <c r="T8" s="22" t="s">
        <v>7</v>
      </c>
      <c r="U8" s="52" t="s">
        <v>128</v>
      </c>
    </row>
    <row r="9" spans="1:21" ht="18" customHeight="1">
      <c r="A9" s="46">
        <v>6</v>
      </c>
      <c r="B9" s="47" t="s">
        <v>37</v>
      </c>
      <c r="C9" s="3" t="s">
        <v>111</v>
      </c>
      <c r="D9" s="3" t="s">
        <v>6</v>
      </c>
      <c r="E9" s="19" t="s">
        <v>7</v>
      </c>
      <c r="F9" s="20">
        <v>13</v>
      </c>
      <c r="G9" s="21" t="s">
        <v>115</v>
      </c>
      <c r="H9" s="19" t="s">
        <v>8</v>
      </c>
      <c r="I9" s="20" t="s">
        <v>15</v>
      </c>
      <c r="J9" s="19" t="s">
        <v>17</v>
      </c>
      <c r="K9" s="22" t="s">
        <v>10</v>
      </c>
      <c r="L9" s="24" t="s">
        <v>205</v>
      </c>
      <c r="M9" s="19" t="s">
        <v>11</v>
      </c>
      <c r="N9" s="19" t="s">
        <v>128</v>
      </c>
      <c r="O9" s="19" t="s">
        <v>7</v>
      </c>
      <c r="P9" s="23" t="s">
        <v>7</v>
      </c>
      <c r="Q9" s="23" t="s">
        <v>128</v>
      </c>
      <c r="R9" s="23" t="s">
        <v>128</v>
      </c>
      <c r="S9" s="20" t="s">
        <v>7</v>
      </c>
      <c r="T9" s="22" t="s">
        <v>7</v>
      </c>
      <c r="U9" s="52" t="s">
        <v>128</v>
      </c>
    </row>
    <row r="10" spans="1:21" ht="18" customHeight="1">
      <c r="A10" s="46">
        <v>73</v>
      </c>
      <c r="B10" s="47" t="s">
        <v>48</v>
      </c>
      <c r="C10" s="3" t="s">
        <v>147</v>
      </c>
      <c r="D10" s="3" t="s">
        <v>6</v>
      </c>
      <c r="E10" s="19" t="s">
        <v>7</v>
      </c>
      <c r="F10" s="20">
        <v>10</v>
      </c>
      <c r="G10" s="21" t="s">
        <v>116</v>
      </c>
      <c r="H10" s="19" t="s">
        <v>8</v>
      </c>
      <c r="I10" s="20" t="s">
        <v>15</v>
      </c>
      <c r="J10" s="19" t="s">
        <v>17</v>
      </c>
      <c r="K10" s="22" t="s">
        <v>10</v>
      </c>
      <c r="L10" s="24" t="s">
        <v>190</v>
      </c>
      <c r="M10" s="19" t="s">
        <v>11</v>
      </c>
      <c r="N10" s="19" t="s">
        <v>128</v>
      </c>
      <c r="O10" s="19" t="s">
        <v>7</v>
      </c>
      <c r="P10" s="23" t="s">
        <v>128</v>
      </c>
      <c r="Q10" s="23" t="s">
        <v>128</v>
      </c>
      <c r="R10" s="23" t="s">
        <v>128</v>
      </c>
      <c r="S10" s="42" t="s">
        <v>128</v>
      </c>
      <c r="T10" s="22" t="s">
        <v>128</v>
      </c>
      <c r="U10" s="52" t="s">
        <v>128</v>
      </c>
    </row>
    <row r="11" spans="1:21" ht="18" customHeight="1">
      <c r="A11" s="46">
        <v>58</v>
      </c>
      <c r="B11" s="47" t="s">
        <v>28</v>
      </c>
      <c r="C11" s="3" t="s">
        <v>146</v>
      </c>
      <c r="D11" s="3" t="s">
        <v>6</v>
      </c>
      <c r="E11" s="19" t="s">
        <v>7</v>
      </c>
      <c r="F11" s="20">
        <v>12</v>
      </c>
      <c r="G11" s="21" t="s">
        <v>112</v>
      </c>
      <c r="H11" s="19" t="s">
        <v>29</v>
      </c>
      <c r="I11" s="20" t="s">
        <v>15</v>
      </c>
      <c r="J11" s="19" t="s">
        <v>17</v>
      </c>
      <c r="K11" s="22" t="s">
        <v>13</v>
      </c>
      <c r="L11" s="24" t="s">
        <v>165</v>
      </c>
      <c r="M11" s="19" t="s">
        <v>11</v>
      </c>
      <c r="N11" s="19" t="s">
        <v>128</v>
      </c>
      <c r="O11" s="19" t="s">
        <v>7</v>
      </c>
      <c r="P11" s="23" t="s">
        <v>128</v>
      </c>
      <c r="Q11" s="23" t="s">
        <v>128</v>
      </c>
      <c r="R11" s="23" t="s">
        <v>128</v>
      </c>
      <c r="S11" s="42" t="s">
        <v>128</v>
      </c>
      <c r="T11" s="22" t="s">
        <v>128</v>
      </c>
      <c r="U11" s="52" t="s">
        <v>128</v>
      </c>
    </row>
    <row r="12" spans="1:21" ht="18" customHeight="1">
      <c r="A12" s="46">
        <v>26</v>
      </c>
      <c r="B12" s="47" t="s">
        <v>58</v>
      </c>
      <c r="C12" s="3" t="s">
        <v>153</v>
      </c>
      <c r="D12" s="3" t="s">
        <v>23</v>
      </c>
      <c r="E12" s="19" t="s">
        <v>15</v>
      </c>
      <c r="F12" s="20">
        <v>7</v>
      </c>
      <c r="G12" s="21" t="s">
        <v>128</v>
      </c>
      <c r="H12" s="19" t="s">
        <v>30</v>
      </c>
      <c r="I12" s="20" t="s">
        <v>15</v>
      </c>
      <c r="J12" s="19" t="s">
        <v>17</v>
      </c>
      <c r="K12" s="22" t="s">
        <v>13</v>
      </c>
      <c r="L12" s="24" t="s">
        <v>165</v>
      </c>
      <c r="M12" s="19" t="s">
        <v>11</v>
      </c>
      <c r="N12" s="19" t="s">
        <v>128</v>
      </c>
      <c r="O12" s="19" t="s">
        <v>7</v>
      </c>
      <c r="P12" s="23" t="s">
        <v>7</v>
      </c>
      <c r="Q12" s="23" t="s">
        <v>128</v>
      </c>
      <c r="R12" s="26" t="s">
        <v>128</v>
      </c>
      <c r="S12" s="42" t="s">
        <v>128</v>
      </c>
      <c r="T12" s="22" t="s">
        <v>128</v>
      </c>
      <c r="U12" s="52" t="s">
        <v>128</v>
      </c>
    </row>
    <row r="13" spans="1:21" ht="18" customHeight="1">
      <c r="A13" s="46">
        <v>11</v>
      </c>
      <c r="B13" s="47" t="s">
        <v>25</v>
      </c>
      <c r="C13" s="3" t="s">
        <v>162</v>
      </c>
      <c r="D13" s="3" t="s">
        <v>23</v>
      </c>
      <c r="E13" s="19" t="s">
        <v>7</v>
      </c>
      <c r="F13" s="20">
        <v>11</v>
      </c>
      <c r="G13" s="21" t="s">
        <v>112</v>
      </c>
      <c r="H13" s="19" t="s">
        <v>8</v>
      </c>
      <c r="I13" s="20" t="s">
        <v>15</v>
      </c>
      <c r="J13" s="19" t="s">
        <v>9</v>
      </c>
      <c r="K13" s="22" t="s">
        <v>26</v>
      </c>
      <c r="L13" s="25" t="s">
        <v>176</v>
      </c>
      <c r="M13" s="19" t="s">
        <v>11</v>
      </c>
      <c r="N13" s="19" t="s">
        <v>128</v>
      </c>
      <c r="O13" s="19" t="s">
        <v>7</v>
      </c>
      <c r="P13" s="23" t="s">
        <v>7</v>
      </c>
      <c r="Q13" s="23" t="s">
        <v>128</v>
      </c>
      <c r="R13" s="23" t="s">
        <v>128</v>
      </c>
      <c r="S13" s="20" t="s">
        <v>7</v>
      </c>
      <c r="T13" s="22" t="s">
        <v>7</v>
      </c>
      <c r="U13" s="52" t="s">
        <v>128</v>
      </c>
    </row>
    <row r="14" spans="1:21" ht="18" customHeight="1">
      <c r="A14" s="46">
        <v>9</v>
      </c>
      <c r="B14" s="47" t="s">
        <v>107</v>
      </c>
      <c r="C14" s="3" t="s">
        <v>143</v>
      </c>
      <c r="D14" s="3" t="s">
        <v>6</v>
      </c>
      <c r="E14" s="19" t="s">
        <v>7</v>
      </c>
      <c r="F14" s="20">
        <v>11</v>
      </c>
      <c r="G14" s="21" t="s">
        <v>121</v>
      </c>
      <c r="H14" s="19" t="s">
        <v>8</v>
      </c>
      <c r="I14" s="20" t="s">
        <v>4</v>
      </c>
      <c r="J14" s="19" t="s">
        <v>9</v>
      </c>
      <c r="K14" s="22" t="s">
        <v>13</v>
      </c>
      <c r="L14" s="24" t="s">
        <v>169</v>
      </c>
      <c r="M14" s="19" t="s">
        <v>11</v>
      </c>
      <c r="N14" s="19" t="s">
        <v>128</v>
      </c>
      <c r="O14" s="19" t="s">
        <v>7</v>
      </c>
      <c r="P14" s="23" t="s">
        <v>128</v>
      </c>
      <c r="Q14" s="23" t="s">
        <v>128</v>
      </c>
      <c r="R14" s="26" t="s">
        <v>128</v>
      </c>
      <c r="S14" s="42" t="s">
        <v>128</v>
      </c>
      <c r="T14" s="22" t="s">
        <v>128</v>
      </c>
      <c r="U14" s="52" t="s">
        <v>128</v>
      </c>
    </row>
    <row r="15" spans="1:21" ht="18" customHeight="1">
      <c r="A15" s="46">
        <v>39</v>
      </c>
      <c r="B15" s="47" t="s">
        <v>52</v>
      </c>
      <c r="C15" s="3" t="s">
        <v>210</v>
      </c>
      <c r="D15" s="3" t="s">
        <v>6</v>
      </c>
      <c r="E15" s="19" t="s">
        <v>7</v>
      </c>
      <c r="F15" s="20">
        <v>15</v>
      </c>
      <c r="G15" s="21" t="s">
        <v>116</v>
      </c>
      <c r="H15" s="19" t="s">
        <v>8</v>
      </c>
      <c r="I15" s="20" t="s">
        <v>15</v>
      </c>
      <c r="J15" s="19" t="s">
        <v>9</v>
      </c>
      <c r="K15" s="22" t="s">
        <v>10</v>
      </c>
      <c r="L15" s="24" t="s">
        <v>172</v>
      </c>
      <c r="M15" s="19" t="s">
        <v>11</v>
      </c>
      <c r="N15" s="19" t="s">
        <v>128</v>
      </c>
      <c r="O15" s="19" t="s">
        <v>7</v>
      </c>
      <c r="P15" s="23" t="s">
        <v>128</v>
      </c>
      <c r="Q15" s="23" t="s">
        <v>128</v>
      </c>
      <c r="R15" s="26" t="s">
        <v>128</v>
      </c>
      <c r="S15" s="42" t="s">
        <v>128</v>
      </c>
      <c r="T15" s="22" t="s">
        <v>7</v>
      </c>
      <c r="U15" s="52" t="s">
        <v>128</v>
      </c>
    </row>
    <row r="16" spans="1:21" ht="18" customHeight="1">
      <c r="A16" s="46">
        <v>14</v>
      </c>
      <c r="B16" s="47" t="s">
        <v>55</v>
      </c>
      <c r="C16" s="3" t="s">
        <v>149</v>
      </c>
      <c r="D16" s="3" t="s">
        <v>6</v>
      </c>
      <c r="E16" s="19" t="s">
        <v>7</v>
      </c>
      <c r="F16" s="20">
        <v>9</v>
      </c>
      <c r="G16" s="21" t="s">
        <v>135</v>
      </c>
      <c r="H16" s="19" t="s">
        <v>8</v>
      </c>
      <c r="I16" s="20" t="s">
        <v>15</v>
      </c>
      <c r="J16" s="19" t="s">
        <v>9</v>
      </c>
      <c r="K16" s="22" t="s">
        <v>166</v>
      </c>
      <c r="L16" s="24" t="s">
        <v>212</v>
      </c>
      <c r="M16" s="19" t="s">
        <v>11</v>
      </c>
      <c r="N16" s="19" t="s">
        <v>128</v>
      </c>
      <c r="O16" s="19" t="s">
        <v>7</v>
      </c>
      <c r="P16" s="23" t="s">
        <v>7</v>
      </c>
      <c r="Q16" s="23" t="s">
        <v>128</v>
      </c>
      <c r="R16" s="26" t="s">
        <v>128</v>
      </c>
      <c r="S16" s="20" t="s">
        <v>7</v>
      </c>
      <c r="T16" s="22" t="s">
        <v>128</v>
      </c>
      <c r="U16" s="52" t="s">
        <v>7</v>
      </c>
    </row>
    <row r="17" spans="1:21" ht="18" customHeight="1">
      <c r="A17" s="46">
        <v>56</v>
      </c>
      <c r="B17" s="47" t="s">
        <v>97</v>
      </c>
      <c r="C17" s="3" t="s">
        <v>143</v>
      </c>
      <c r="D17" s="3" t="s">
        <v>23</v>
      </c>
      <c r="E17" s="19" t="s">
        <v>7</v>
      </c>
      <c r="F17" s="20">
        <v>13</v>
      </c>
      <c r="G17" s="21" t="s">
        <v>128</v>
      </c>
      <c r="H17" s="19" t="s">
        <v>8</v>
      </c>
      <c r="I17" s="20" t="s">
        <v>15</v>
      </c>
      <c r="J17" s="19" t="s">
        <v>128</v>
      </c>
      <c r="K17" s="22" t="s">
        <v>128</v>
      </c>
      <c r="L17" s="24" t="s">
        <v>183</v>
      </c>
      <c r="M17" s="19" t="s">
        <v>11</v>
      </c>
      <c r="N17" s="19" t="s">
        <v>128</v>
      </c>
      <c r="O17" s="19" t="s">
        <v>7</v>
      </c>
      <c r="P17" s="23" t="s">
        <v>128</v>
      </c>
      <c r="Q17" s="23" t="s">
        <v>128</v>
      </c>
      <c r="R17" s="26" t="s">
        <v>128</v>
      </c>
      <c r="S17" s="42" t="s">
        <v>128</v>
      </c>
      <c r="T17" s="22" t="s">
        <v>7</v>
      </c>
      <c r="U17" s="52" t="s">
        <v>128</v>
      </c>
    </row>
    <row r="18" spans="1:21" ht="18" customHeight="1">
      <c r="A18" s="46">
        <v>37</v>
      </c>
      <c r="B18" s="47" t="s">
        <v>64</v>
      </c>
      <c r="C18" s="3" t="s">
        <v>129</v>
      </c>
      <c r="D18" s="3" t="s">
        <v>23</v>
      </c>
      <c r="E18" s="19" t="s">
        <v>7</v>
      </c>
      <c r="F18" s="20">
        <v>9</v>
      </c>
      <c r="G18" s="21" t="s">
        <v>128</v>
      </c>
      <c r="H18" s="19" t="s">
        <v>19</v>
      </c>
      <c r="I18" s="20" t="s">
        <v>15</v>
      </c>
      <c r="J18" s="19" t="s">
        <v>128</v>
      </c>
      <c r="K18" s="22" t="s">
        <v>128</v>
      </c>
      <c r="L18" s="24" t="s">
        <v>128</v>
      </c>
      <c r="M18" s="19" t="s">
        <v>11</v>
      </c>
      <c r="N18" s="19" t="s">
        <v>128</v>
      </c>
      <c r="O18" s="19" t="s">
        <v>7</v>
      </c>
      <c r="P18" s="23" t="s">
        <v>128</v>
      </c>
      <c r="Q18" s="23" t="s">
        <v>128</v>
      </c>
      <c r="R18" s="26" t="s">
        <v>128</v>
      </c>
      <c r="S18" s="42" t="s">
        <v>128</v>
      </c>
      <c r="T18" s="22" t="s">
        <v>7</v>
      </c>
      <c r="U18" s="52" t="s">
        <v>128</v>
      </c>
    </row>
    <row r="19" spans="1:21" ht="18" customHeight="1">
      <c r="A19" s="46">
        <v>17</v>
      </c>
      <c r="B19" s="47" t="s">
        <v>35</v>
      </c>
      <c r="C19" s="3" t="s">
        <v>204</v>
      </c>
      <c r="D19" s="3" t="s">
        <v>23</v>
      </c>
      <c r="E19" s="19" t="s">
        <v>7</v>
      </c>
      <c r="F19" s="20">
        <v>8</v>
      </c>
      <c r="G19" s="21" t="s">
        <v>114</v>
      </c>
      <c r="H19" s="19" t="s">
        <v>8</v>
      </c>
      <c r="I19" s="20" t="s">
        <v>15</v>
      </c>
      <c r="J19" s="19" t="s">
        <v>17</v>
      </c>
      <c r="K19" s="22" t="s">
        <v>10</v>
      </c>
      <c r="L19" s="24" t="s">
        <v>170</v>
      </c>
      <c r="M19" s="19" t="s">
        <v>11</v>
      </c>
      <c r="N19" s="19" t="s">
        <v>128</v>
      </c>
      <c r="O19" s="19" t="s">
        <v>7</v>
      </c>
      <c r="P19" s="23" t="s">
        <v>7</v>
      </c>
      <c r="Q19" s="23" t="s">
        <v>128</v>
      </c>
      <c r="R19" s="23" t="s">
        <v>128</v>
      </c>
      <c r="S19" s="42" t="s">
        <v>128</v>
      </c>
      <c r="T19" s="22" t="s">
        <v>7</v>
      </c>
      <c r="U19" s="52" t="s">
        <v>7</v>
      </c>
    </row>
    <row r="20" spans="1:21" ht="18" customHeight="1">
      <c r="A20" s="46">
        <v>1</v>
      </c>
      <c r="B20" s="47" t="s">
        <v>91</v>
      </c>
      <c r="C20" s="3" t="s">
        <v>147</v>
      </c>
      <c r="D20" s="3" t="s">
        <v>92</v>
      </c>
      <c r="E20" s="19" t="s">
        <v>7</v>
      </c>
      <c r="F20" s="20">
        <v>13</v>
      </c>
      <c r="G20" s="21" t="s">
        <v>128</v>
      </c>
      <c r="H20" s="19" t="s">
        <v>29</v>
      </c>
      <c r="I20" s="20" t="s">
        <v>4</v>
      </c>
      <c r="J20" s="19" t="s">
        <v>9</v>
      </c>
      <c r="K20" s="22" t="s">
        <v>10</v>
      </c>
      <c r="L20" s="24" t="s">
        <v>172</v>
      </c>
      <c r="M20" s="19" t="s">
        <v>11</v>
      </c>
      <c r="N20" s="19" t="s">
        <v>7</v>
      </c>
      <c r="O20" s="19" t="s">
        <v>7</v>
      </c>
      <c r="P20" s="23" t="s">
        <v>128</v>
      </c>
      <c r="Q20" s="23" t="s">
        <v>128</v>
      </c>
      <c r="R20" s="26" t="s">
        <v>128</v>
      </c>
      <c r="S20" s="42" t="s">
        <v>128</v>
      </c>
      <c r="T20" s="22" t="s">
        <v>7</v>
      </c>
      <c r="U20" s="52" t="s">
        <v>128</v>
      </c>
    </row>
    <row r="21" spans="1:21" ht="18" customHeight="1">
      <c r="A21" s="46">
        <v>19</v>
      </c>
      <c r="B21" s="47" t="s">
        <v>14</v>
      </c>
      <c r="C21" s="3" t="s">
        <v>149</v>
      </c>
      <c r="D21" s="3" t="s">
        <v>6</v>
      </c>
      <c r="E21" s="19" t="s">
        <v>7</v>
      </c>
      <c r="F21" s="20">
        <v>9</v>
      </c>
      <c r="G21" s="21" t="s">
        <v>112</v>
      </c>
      <c r="H21" s="19" t="s">
        <v>8</v>
      </c>
      <c r="I21" s="20" t="s">
        <v>15</v>
      </c>
      <c r="J21" s="19" t="s">
        <v>17</v>
      </c>
      <c r="K21" s="22" t="s">
        <v>13</v>
      </c>
      <c r="L21" s="24" t="s">
        <v>165</v>
      </c>
      <c r="M21" s="19" t="s">
        <v>11</v>
      </c>
      <c r="N21" s="19" t="s">
        <v>128</v>
      </c>
      <c r="O21" s="19" t="s">
        <v>7</v>
      </c>
      <c r="P21" s="23" t="s">
        <v>7</v>
      </c>
      <c r="Q21" s="23" t="s">
        <v>128</v>
      </c>
      <c r="R21" s="23" t="s">
        <v>128</v>
      </c>
      <c r="S21" s="20" t="s">
        <v>7</v>
      </c>
      <c r="T21" s="22" t="s">
        <v>128</v>
      </c>
      <c r="U21" s="52" t="s">
        <v>7</v>
      </c>
    </row>
    <row r="22" spans="1:21" ht="18" customHeight="1">
      <c r="A22" s="46">
        <v>20</v>
      </c>
      <c r="B22" s="47" t="s">
        <v>139</v>
      </c>
      <c r="C22" s="3" t="s">
        <v>194</v>
      </c>
      <c r="D22" s="3" t="s">
        <v>23</v>
      </c>
      <c r="E22" s="19" t="s">
        <v>7</v>
      </c>
      <c r="F22" s="20">
        <v>10</v>
      </c>
      <c r="G22" s="21" t="s">
        <v>134</v>
      </c>
      <c r="H22" s="19" t="s">
        <v>8</v>
      </c>
      <c r="I22" s="20" t="s">
        <v>128</v>
      </c>
      <c r="J22" s="19" t="s">
        <v>9</v>
      </c>
      <c r="K22" s="22" t="s">
        <v>10</v>
      </c>
      <c r="L22" s="24" t="s">
        <v>200</v>
      </c>
      <c r="M22" s="19" t="s">
        <v>217</v>
      </c>
      <c r="N22" s="19" t="s">
        <v>128</v>
      </c>
      <c r="O22" s="19" t="s">
        <v>7</v>
      </c>
      <c r="P22" s="23" t="s">
        <v>128</v>
      </c>
      <c r="Q22" s="23" t="s">
        <v>7</v>
      </c>
      <c r="R22" s="23" t="s">
        <v>7</v>
      </c>
      <c r="S22" s="42" t="s">
        <v>128</v>
      </c>
      <c r="T22" s="22" t="s">
        <v>128</v>
      </c>
      <c r="U22" s="52" t="s">
        <v>128</v>
      </c>
    </row>
    <row r="23" spans="1:21" ht="18" customHeight="1">
      <c r="A23" s="46">
        <v>3</v>
      </c>
      <c r="B23" s="47" t="s">
        <v>39</v>
      </c>
      <c r="C23" s="3" t="s">
        <v>147</v>
      </c>
      <c r="D23" s="3" t="s">
        <v>23</v>
      </c>
      <c r="E23" s="19" t="s">
        <v>15</v>
      </c>
      <c r="F23" s="20">
        <v>9</v>
      </c>
      <c r="G23" s="21" t="s">
        <v>132</v>
      </c>
      <c r="H23" s="19" t="s">
        <v>8</v>
      </c>
      <c r="I23" s="20" t="s">
        <v>40</v>
      </c>
      <c r="J23" s="19" t="s">
        <v>9</v>
      </c>
      <c r="K23" s="22" t="s">
        <v>45</v>
      </c>
      <c r="L23" s="25" t="s">
        <v>206</v>
      </c>
      <c r="M23" s="19" t="s">
        <v>11</v>
      </c>
      <c r="N23" s="19" t="s">
        <v>7</v>
      </c>
      <c r="O23" s="19" t="s">
        <v>7</v>
      </c>
      <c r="P23" s="23" t="s">
        <v>128</v>
      </c>
      <c r="Q23" s="23" t="s">
        <v>128</v>
      </c>
      <c r="R23" s="23" t="s">
        <v>128</v>
      </c>
      <c r="S23" s="42" t="s">
        <v>128</v>
      </c>
      <c r="T23" s="22" t="s">
        <v>7</v>
      </c>
      <c r="U23" s="52" t="s">
        <v>128</v>
      </c>
    </row>
    <row r="24" spans="1:21" ht="18" customHeight="1">
      <c r="A24" s="46">
        <v>22</v>
      </c>
      <c r="B24" s="47" t="s">
        <v>140</v>
      </c>
      <c r="C24" s="3" t="s">
        <v>143</v>
      </c>
      <c r="D24" s="3" t="s">
        <v>23</v>
      </c>
      <c r="E24" s="19" t="s">
        <v>7</v>
      </c>
      <c r="F24" s="20">
        <v>9</v>
      </c>
      <c r="G24" s="21" t="s">
        <v>133</v>
      </c>
      <c r="H24" s="19" t="s">
        <v>65</v>
      </c>
      <c r="I24" s="20" t="s">
        <v>128</v>
      </c>
      <c r="J24" s="19" t="s">
        <v>9</v>
      </c>
      <c r="K24" s="22" t="s">
        <v>10</v>
      </c>
      <c r="L24" s="24" t="s">
        <v>172</v>
      </c>
      <c r="M24" s="19" t="s">
        <v>217</v>
      </c>
      <c r="N24" s="19" t="s">
        <v>128</v>
      </c>
      <c r="O24" s="19" t="s">
        <v>7</v>
      </c>
      <c r="P24" s="23" t="s">
        <v>128</v>
      </c>
      <c r="Q24" s="23" t="s">
        <v>7</v>
      </c>
      <c r="R24" s="23" t="s">
        <v>7</v>
      </c>
      <c r="S24" s="42" t="s">
        <v>128</v>
      </c>
      <c r="T24" s="22" t="s">
        <v>128</v>
      </c>
      <c r="U24" s="52" t="s">
        <v>128</v>
      </c>
    </row>
    <row r="25" spans="1:21" ht="18" customHeight="1">
      <c r="A25" s="46">
        <v>23</v>
      </c>
      <c r="B25" s="47" t="s">
        <v>109</v>
      </c>
      <c r="C25" s="3" t="s">
        <v>157</v>
      </c>
      <c r="D25" s="3" t="s">
        <v>6</v>
      </c>
      <c r="E25" s="19" t="s">
        <v>7</v>
      </c>
      <c r="F25" s="20">
        <v>13</v>
      </c>
      <c r="G25" s="21" t="s">
        <v>123</v>
      </c>
      <c r="H25" s="19" t="s">
        <v>8</v>
      </c>
      <c r="I25" s="20" t="s">
        <v>15</v>
      </c>
      <c r="J25" s="20" t="s">
        <v>9</v>
      </c>
      <c r="K25" s="22" t="s">
        <v>56</v>
      </c>
      <c r="L25" s="25" t="s">
        <v>181</v>
      </c>
      <c r="M25" s="19" t="s">
        <v>11</v>
      </c>
      <c r="N25" s="19" t="s">
        <v>128</v>
      </c>
      <c r="O25" s="19" t="s">
        <v>7</v>
      </c>
      <c r="P25" s="23" t="s">
        <v>128</v>
      </c>
      <c r="Q25" s="23" t="s">
        <v>128</v>
      </c>
      <c r="R25" s="26" t="s">
        <v>7</v>
      </c>
      <c r="S25" s="42" t="s">
        <v>128</v>
      </c>
      <c r="T25" s="22" t="s">
        <v>128</v>
      </c>
      <c r="U25" s="52" t="s">
        <v>7</v>
      </c>
    </row>
    <row r="26" spans="1:21" ht="18" customHeight="1">
      <c r="A26" s="46">
        <v>72</v>
      </c>
      <c r="B26" s="47" t="s">
        <v>12</v>
      </c>
      <c r="C26" s="3" t="s">
        <v>147</v>
      </c>
      <c r="D26" s="3" t="s">
        <v>6</v>
      </c>
      <c r="E26" s="19" t="s">
        <v>7</v>
      </c>
      <c r="F26" s="20">
        <v>12</v>
      </c>
      <c r="G26" s="21" t="s">
        <v>112</v>
      </c>
      <c r="H26" s="19" t="s">
        <v>8</v>
      </c>
      <c r="I26" s="20" t="s">
        <v>4</v>
      </c>
      <c r="J26" s="19" t="s">
        <v>9</v>
      </c>
      <c r="K26" s="22" t="s">
        <v>13</v>
      </c>
      <c r="L26" s="24" t="s">
        <v>169</v>
      </c>
      <c r="M26" s="19" t="s">
        <v>11</v>
      </c>
      <c r="N26" s="19" t="s">
        <v>128</v>
      </c>
      <c r="O26" s="19" t="s">
        <v>7</v>
      </c>
      <c r="P26" s="23" t="s">
        <v>128</v>
      </c>
      <c r="Q26" s="23" t="s">
        <v>128</v>
      </c>
      <c r="R26" s="23" t="s">
        <v>128</v>
      </c>
      <c r="S26" s="20" t="s">
        <v>128</v>
      </c>
      <c r="T26" s="22" t="s">
        <v>128</v>
      </c>
      <c r="U26" s="52" t="s">
        <v>128</v>
      </c>
    </row>
    <row r="27" spans="1:21" ht="18" customHeight="1">
      <c r="A27" s="46">
        <v>30</v>
      </c>
      <c r="B27" s="47" t="s">
        <v>78</v>
      </c>
      <c r="C27" s="3" t="s">
        <v>143</v>
      </c>
      <c r="D27" s="3" t="s">
        <v>23</v>
      </c>
      <c r="E27" s="19" t="s">
        <v>7</v>
      </c>
      <c r="F27" s="20">
        <v>11</v>
      </c>
      <c r="G27" s="21" t="s">
        <v>128</v>
      </c>
      <c r="H27" s="19" t="s">
        <v>79</v>
      </c>
      <c r="I27" s="20" t="s">
        <v>15</v>
      </c>
      <c r="J27" s="19" t="s">
        <v>9</v>
      </c>
      <c r="K27" s="22" t="s">
        <v>128</v>
      </c>
      <c r="L27" s="24" t="s">
        <v>169</v>
      </c>
      <c r="M27" s="19" t="s">
        <v>11</v>
      </c>
      <c r="N27" s="19" t="s">
        <v>128</v>
      </c>
      <c r="O27" s="19" t="s">
        <v>7</v>
      </c>
      <c r="P27" s="23" t="s">
        <v>128</v>
      </c>
      <c r="Q27" s="23" t="s">
        <v>128</v>
      </c>
      <c r="R27" s="26" t="s">
        <v>128</v>
      </c>
      <c r="S27" s="42" t="s">
        <v>128</v>
      </c>
      <c r="T27" s="22" t="s">
        <v>7</v>
      </c>
      <c r="U27" s="52" t="s">
        <v>128</v>
      </c>
    </row>
    <row r="28" spans="1:21" ht="18" customHeight="1">
      <c r="A28" s="46">
        <v>21</v>
      </c>
      <c r="B28" s="47" t="s">
        <v>57</v>
      </c>
      <c r="C28" s="3" t="s">
        <v>143</v>
      </c>
      <c r="D28" s="3" t="s">
        <v>6</v>
      </c>
      <c r="E28" s="19" t="s">
        <v>7</v>
      </c>
      <c r="F28" s="20">
        <v>9</v>
      </c>
      <c r="G28" s="21" t="s">
        <v>131</v>
      </c>
      <c r="H28" s="19" t="s">
        <v>8</v>
      </c>
      <c r="I28" s="20" t="s">
        <v>15</v>
      </c>
      <c r="J28" s="19" t="s">
        <v>17</v>
      </c>
      <c r="K28" s="22" t="s">
        <v>13</v>
      </c>
      <c r="L28" s="24" t="s">
        <v>213</v>
      </c>
      <c r="M28" s="19" t="s">
        <v>11</v>
      </c>
      <c r="N28" s="19" t="s">
        <v>128</v>
      </c>
      <c r="O28" s="19" t="s">
        <v>7</v>
      </c>
      <c r="P28" s="23" t="s">
        <v>128</v>
      </c>
      <c r="Q28" s="23" t="s">
        <v>128</v>
      </c>
      <c r="R28" s="26" t="s">
        <v>7</v>
      </c>
      <c r="S28" s="42" t="s">
        <v>128</v>
      </c>
      <c r="T28" s="22" t="s">
        <v>128</v>
      </c>
      <c r="U28" s="52" t="s">
        <v>128</v>
      </c>
    </row>
    <row r="29" spans="1:21" ht="18" customHeight="1">
      <c r="A29" s="46">
        <v>31</v>
      </c>
      <c r="B29" s="47" t="s">
        <v>20</v>
      </c>
      <c r="C29" s="3" t="s">
        <v>161</v>
      </c>
      <c r="D29" s="3" t="s">
        <v>6</v>
      </c>
      <c r="E29" s="19" t="s">
        <v>7</v>
      </c>
      <c r="F29" s="20">
        <v>11</v>
      </c>
      <c r="G29" s="21" t="s">
        <v>112</v>
      </c>
      <c r="H29" s="19" t="s">
        <v>21</v>
      </c>
      <c r="I29" s="20" t="s">
        <v>15</v>
      </c>
      <c r="J29" s="19" t="s">
        <v>17</v>
      </c>
      <c r="K29" s="22" t="s">
        <v>13</v>
      </c>
      <c r="L29" s="24" t="s">
        <v>173</v>
      </c>
      <c r="M29" s="19" t="s">
        <v>11</v>
      </c>
      <c r="N29" s="19" t="s">
        <v>128</v>
      </c>
      <c r="O29" s="19" t="s">
        <v>7</v>
      </c>
      <c r="P29" s="23" t="s">
        <v>128</v>
      </c>
      <c r="Q29" s="23" t="s">
        <v>128</v>
      </c>
      <c r="R29" s="23" t="s">
        <v>128</v>
      </c>
      <c r="S29" s="20" t="s">
        <v>128</v>
      </c>
      <c r="T29" s="22" t="s">
        <v>7</v>
      </c>
      <c r="U29" s="52" t="s">
        <v>128</v>
      </c>
    </row>
    <row r="30" spans="1:21" ht="18" customHeight="1">
      <c r="A30" s="46">
        <v>28</v>
      </c>
      <c r="B30" s="47" t="s">
        <v>70</v>
      </c>
      <c r="C30" s="3" t="s">
        <v>71</v>
      </c>
      <c r="D30" s="3" t="s">
        <v>23</v>
      </c>
      <c r="E30" s="19" t="s">
        <v>15</v>
      </c>
      <c r="F30" s="20">
        <v>10</v>
      </c>
      <c r="G30" s="21" t="s">
        <v>128</v>
      </c>
      <c r="H30" s="19" t="s">
        <v>21</v>
      </c>
      <c r="I30" s="20" t="s">
        <v>128</v>
      </c>
      <c r="J30" s="19" t="s">
        <v>128</v>
      </c>
      <c r="K30" s="22" t="s">
        <v>128</v>
      </c>
      <c r="L30" s="24" t="s">
        <v>128</v>
      </c>
      <c r="M30" s="19" t="s">
        <v>217</v>
      </c>
      <c r="N30" s="19" t="s">
        <v>128</v>
      </c>
      <c r="O30" s="19" t="s">
        <v>7</v>
      </c>
      <c r="P30" s="23" t="s">
        <v>7</v>
      </c>
      <c r="Q30" s="23" t="s">
        <v>7</v>
      </c>
      <c r="R30" s="26" t="s">
        <v>128</v>
      </c>
      <c r="S30" s="42" t="s">
        <v>128</v>
      </c>
      <c r="T30" s="22" t="s">
        <v>128</v>
      </c>
      <c r="U30" s="52" t="s">
        <v>128</v>
      </c>
    </row>
    <row r="31" spans="1:21" ht="18" customHeight="1">
      <c r="A31" s="46">
        <v>29</v>
      </c>
      <c r="B31" s="47" t="s">
        <v>49</v>
      </c>
      <c r="C31" s="3" t="s">
        <v>195</v>
      </c>
      <c r="D31" s="3" t="s">
        <v>6</v>
      </c>
      <c r="E31" s="19" t="s">
        <v>7</v>
      </c>
      <c r="F31" s="20">
        <v>9</v>
      </c>
      <c r="G31" s="21" t="s">
        <v>116</v>
      </c>
      <c r="H31" s="19" t="s">
        <v>21</v>
      </c>
      <c r="I31" s="20" t="s">
        <v>15</v>
      </c>
      <c r="J31" s="19" t="s">
        <v>17</v>
      </c>
      <c r="K31" s="22" t="s">
        <v>10</v>
      </c>
      <c r="L31" s="24" t="s">
        <v>170</v>
      </c>
      <c r="M31" s="19" t="s">
        <v>11</v>
      </c>
      <c r="N31" s="19" t="s">
        <v>128</v>
      </c>
      <c r="O31" s="19" t="s">
        <v>7</v>
      </c>
      <c r="P31" s="23" t="s">
        <v>7</v>
      </c>
      <c r="Q31" s="23" t="s">
        <v>128</v>
      </c>
      <c r="R31" s="23" t="s">
        <v>128</v>
      </c>
      <c r="S31" s="20" t="s">
        <v>7</v>
      </c>
      <c r="T31" s="22" t="s">
        <v>7</v>
      </c>
      <c r="U31" s="52" t="s">
        <v>128</v>
      </c>
    </row>
    <row r="32" spans="1:21" ht="18" customHeight="1">
      <c r="A32" s="46">
        <v>59</v>
      </c>
      <c r="B32" s="47" t="s">
        <v>63</v>
      </c>
      <c r="C32" s="3" t="s">
        <v>143</v>
      </c>
      <c r="D32" s="3" t="s">
        <v>6</v>
      </c>
      <c r="E32" s="19" t="s">
        <v>7</v>
      </c>
      <c r="F32" s="20">
        <v>8</v>
      </c>
      <c r="G32" s="21" t="s">
        <v>128</v>
      </c>
      <c r="H32" s="19" t="s">
        <v>29</v>
      </c>
      <c r="I32" s="20" t="s">
        <v>15</v>
      </c>
      <c r="J32" s="19" t="s">
        <v>17</v>
      </c>
      <c r="K32" s="22" t="s">
        <v>10</v>
      </c>
      <c r="L32" s="24" t="s">
        <v>170</v>
      </c>
      <c r="M32" s="19" t="s">
        <v>11</v>
      </c>
      <c r="N32" s="19" t="s">
        <v>128</v>
      </c>
      <c r="O32" s="19" t="s">
        <v>7</v>
      </c>
      <c r="P32" s="23" t="s">
        <v>128</v>
      </c>
      <c r="Q32" s="23" t="s">
        <v>128</v>
      </c>
      <c r="R32" s="26" t="s">
        <v>128</v>
      </c>
      <c r="S32" s="42" t="s">
        <v>128</v>
      </c>
      <c r="T32" s="22" t="s">
        <v>7</v>
      </c>
      <c r="U32" s="52" t="s">
        <v>128</v>
      </c>
    </row>
    <row r="33" spans="1:21" ht="18" customHeight="1">
      <c r="A33" s="46">
        <v>41</v>
      </c>
      <c r="B33" s="47" t="s">
        <v>86</v>
      </c>
      <c r="C33" s="3" t="s">
        <v>143</v>
      </c>
      <c r="D33" s="3" t="s">
        <v>6</v>
      </c>
      <c r="E33" s="19" t="s">
        <v>7</v>
      </c>
      <c r="F33" s="20">
        <v>12</v>
      </c>
      <c r="G33" s="21" t="s">
        <v>128</v>
      </c>
      <c r="H33" s="19" t="s">
        <v>29</v>
      </c>
      <c r="I33" s="20" t="s">
        <v>4</v>
      </c>
      <c r="J33" s="19" t="s">
        <v>17</v>
      </c>
      <c r="K33" s="22" t="s">
        <v>192</v>
      </c>
      <c r="L33" s="25" t="s">
        <v>191</v>
      </c>
      <c r="M33" s="19" t="s">
        <v>11</v>
      </c>
      <c r="N33" s="19" t="s">
        <v>128</v>
      </c>
      <c r="O33" s="19" t="s">
        <v>7</v>
      </c>
      <c r="P33" s="23" t="s">
        <v>128</v>
      </c>
      <c r="Q33" s="23" t="s">
        <v>128</v>
      </c>
      <c r="R33" s="26" t="s">
        <v>128</v>
      </c>
      <c r="S33" s="42" t="s">
        <v>128</v>
      </c>
      <c r="T33" s="22" t="s">
        <v>128</v>
      </c>
      <c r="U33" s="52" t="s">
        <v>128</v>
      </c>
    </row>
    <row r="34" spans="1:21" ht="18" customHeight="1">
      <c r="A34" s="46">
        <v>64</v>
      </c>
      <c r="B34" s="47" t="s">
        <v>51</v>
      </c>
      <c r="C34" s="3" t="s">
        <v>144</v>
      </c>
      <c r="D34" s="3" t="s">
        <v>6</v>
      </c>
      <c r="E34" s="19" t="s">
        <v>7</v>
      </c>
      <c r="F34" s="20">
        <v>12</v>
      </c>
      <c r="G34" s="21" t="s">
        <v>116</v>
      </c>
      <c r="H34" s="19" t="s">
        <v>8</v>
      </c>
      <c r="I34" s="20" t="s">
        <v>15</v>
      </c>
      <c r="J34" s="19" t="s">
        <v>17</v>
      </c>
      <c r="K34" s="22" t="s">
        <v>13</v>
      </c>
      <c r="L34" s="24" t="s">
        <v>165</v>
      </c>
      <c r="M34" s="19" t="s">
        <v>11</v>
      </c>
      <c r="N34" s="19" t="s">
        <v>128</v>
      </c>
      <c r="O34" s="19" t="s">
        <v>7</v>
      </c>
      <c r="P34" s="23" t="s">
        <v>128</v>
      </c>
      <c r="Q34" s="23" t="s">
        <v>128</v>
      </c>
      <c r="R34" s="26" t="s">
        <v>128</v>
      </c>
      <c r="S34" s="42" t="s">
        <v>128</v>
      </c>
      <c r="T34" s="22" t="s">
        <v>7</v>
      </c>
      <c r="U34" s="52" t="s">
        <v>128</v>
      </c>
    </row>
    <row r="35" spans="1:21" ht="18" customHeight="1">
      <c r="A35" s="46">
        <v>33</v>
      </c>
      <c r="B35" s="47" t="s">
        <v>199</v>
      </c>
      <c r="C35" s="3" t="s">
        <v>152</v>
      </c>
      <c r="D35" s="3" t="s">
        <v>6</v>
      </c>
      <c r="E35" s="19" t="s">
        <v>7</v>
      </c>
      <c r="F35" s="20">
        <v>13</v>
      </c>
      <c r="G35" s="21" t="s">
        <v>112</v>
      </c>
      <c r="H35" s="19" t="s">
        <v>30</v>
      </c>
      <c r="I35" s="20" t="s">
        <v>15</v>
      </c>
      <c r="J35" s="19" t="s">
        <v>9</v>
      </c>
      <c r="K35" s="22" t="s">
        <v>13</v>
      </c>
      <c r="L35" s="24" t="s">
        <v>169</v>
      </c>
      <c r="M35" s="19" t="s">
        <v>11</v>
      </c>
      <c r="N35" s="19" t="s">
        <v>7</v>
      </c>
      <c r="O35" s="19" t="s">
        <v>128</v>
      </c>
      <c r="P35" s="23" t="s">
        <v>128</v>
      </c>
      <c r="Q35" s="23" t="s">
        <v>128</v>
      </c>
      <c r="R35" s="23" t="s">
        <v>128</v>
      </c>
      <c r="S35" s="20" t="s">
        <v>7</v>
      </c>
      <c r="T35" s="22" t="s">
        <v>128</v>
      </c>
      <c r="U35" s="52" t="s">
        <v>128</v>
      </c>
    </row>
    <row r="36" spans="1:21" ht="18" customHeight="1">
      <c r="A36" s="46">
        <v>34</v>
      </c>
      <c r="B36" s="47" t="s">
        <v>214</v>
      </c>
      <c r="C36" s="3" t="s">
        <v>150</v>
      </c>
      <c r="D36" s="3" t="s">
        <v>23</v>
      </c>
      <c r="E36" s="19" t="s">
        <v>7</v>
      </c>
      <c r="F36" s="20">
        <v>12</v>
      </c>
      <c r="G36" s="21" t="s">
        <v>116</v>
      </c>
      <c r="H36" s="19" t="s">
        <v>8</v>
      </c>
      <c r="I36" s="20" t="s">
        <v>15</v>
      </c>
      <c r="J36" s="19" t="s">
        <v>17</v>
      </c>
      <c r="K36" s="22" t="s">
        <v>10</v>
      </c>
      <c r="L36" s="24" t="s">
        <v>170</v>
      </c>
      <c r="M36" s="19" t="s">
        <v>217</v>
      </c>
      <c r="N36" s="19" t="s">
        <v>128</v>
      </c>
      <c r="O36" s="19" t="s">
        <v>7</v>
      </c>
      <c r="P36" s="23" t="s">
        <v>7</v>
      </c>
      <c r="Q36" s="23" t="s">
        <v>7</v>
      </c>
      <c r="R36" s="26" t="s">
        <v>128</v>
      </c>
      <c r="S36" s="42" t="s">
        <v>128</v>
      </c>
      <c r="T36" s="22" t="s">
        <v>128</v>
      </c>
      <c r="U36" s="52" t="s">
        <v>128</v>
      </c>
    </row>
    <row r="37" spans="1:21" ht="18" customHeight="1">
      <c r="A37" s="46">
        <v>47</v>
      </c>
      <c r="B37" s="47" t="s">
        <v>46</v>
      </c>
      <c r="C37" s="3" t="s">
        <v>47</v>
      </c>
      <c r="D37" s="3" t="s">
        <v>23</v>
      </c>
      <c r="E37" s="19" t="s">
        <v>7</v>
      </c>
      <c r="F37" s="20">
        <v>7</v>
      </c>
      <c r="G37" s="21" t="s">
        <v>116</v>
      </c>
      <c r="H37" s="19" t="s">
        <v>8</v>
      </c>
      <c r="I37" s="20" t="s">
        <v>4</v>
      </c>
      <c r="J37" s="19" t="s">
        <v>9</v>
      </c>
      <c r="K37" s="22" t="s">
        <v>13</v>
      </c>
      <c r="L37" s="24" t="s">
        <v>169</v>
      </c>
      <c r="M37" s="19" t="s">
        <v>11</v>
      </c>
      <c r="N37" s="19" t="s">
        <v>128</v>
      </c>
      <c r="O37" s="19" t="s">
        <v>7</v>
      </c>
      <c r="P37" s="23" t="s">
        <v>128</v>
      </c>
      <c r="Q37" s="23" t="s">
        <v>128</v>
      </c>
      <c r="R37" s="23" t="s">
        <v>7</v>
      </c>
      <c r="S37" s="42" t="s">
        <v>128</v>
      </c>
      <c r="T37" s="22" t="s">
        <v>7</v>
      </c>
      <c r="U37" s="52" t="s">
        <v>128</v>
      </c>
    </row>
    <row r="38" spans="1:21" ht="18" customHeight="1">
      <c r="A38" s="46">
        <v>18</v>
      </c>
      <c r="B38" s="47" t="s">
        <v>61</v>
      </c>
      <c r="C38" s="3" t="s">
        <v>47</v>
      </c>
      <c r="D38" s="3" t="s">
        <v>23</v>
      </c>
      <c r="E38" s="19" t="s">
        <v>7</v>
      </c>
      <c r="F38" s="20">
        <v>8</v>
      </c>
      <c r="G38" s="21" t="s">
        <v>203</v>
      </c>
      <c r="H38" s="19" t="s">
        <v>30</v>
      </c>
      <c r="I38" s="20" t="s">
        <v>128</v>
      </c>
      <c r="J38" s="19" t="s">
        <v>17</v>
      </c>
      <c r="K38" s="22" t="s">
        <v>13</v>
      </c>
      <c r="L38" s="24" t="s">
        <v>165</v>
      </c>
      <c r="M38" s="19" t="s">
        <v>11</v>
      </c>
      <c r="N38" s="19" t="s">
        <v>128</v>
      </c>
      <c r="O38" s="19" t="s">
        <v>7</v>
      </c>
      <c r="P38" s="23" t="s">
        <v>7</v>
      </c>
      <c r="Q38" s="23" t="s">
        <v>128</v>
      </c>
      <c r="R38" s="26" t="s">
        <v>128</v>
      </c>
      <c r="S38" s="20" t="s">
        <v>7</v>
      </c>
      <c r="T38" s="22" t="s">
        <v>7</v>
      </c>
      <c r="U38" s="52" t="s">
        <v>128</v>
      </c>
    </row>
    <row r="39" spans="1:21" ht="18" customHeight="1">
      <c r="A39" s="46">
        <v>24</v>
      </c>
      <c r="B39" s="47" t="s">
        <v>72</v>
      </c>
      <c r="C39" s="3" t="s">
        <v>147</v>
      </c>
      <c r="D39" s="3" t="s">
        <v>23</v>
      </c>
      <c r="E39" s="19" t="s">
        <v>7</v>
      </c>
      <c r="F39" s="20">
        <v>10</v>
      </c>
      <c r="G39" s="21" t="s">
        <v>128</v>
      </c>
      <c r="H39" s="19" t="s">
        <v>8</v>
      </c>
      <c r="I39" s="20" t="s">
        <v>15</v>
      </c>
      <c r="J39" s="19" t="s">
        <v>17</v>
      </c>
      <c r="K39" s="22" t="s">
        <v>13</v>
      </c>
      <c r="L39" s="24" t="s">
        <v>165</v>
      </c>
      <c r="M39" s="19" t="s">
        <v>11</v>
      </c>
      <c r="N39" s="19" t="s">
        <v>128</v>
      </c>
      <c r="O39" s="19" t="s">
        <v>7</v>
      </c>
      <c r="P39" s="23" t="s">
        <v>7</v>
      </c>
      <c r="Q39" s="23" t="s">
        <v>128</v>
      </c>
      <c r="R39" s="26" t="s">
        <v>128</v>
      </c>
      <c r="S39" s="42" t="s">
        <v>128</v>
      </c>
      <c r="T39" s="22" t="s">
        <v>128</v>
      </c>
      <c r="U39" s="52" t="s">
        <v>128</v>
      </c>
    </row>
    <row r="40" spans="1:21" ht="18" customHeight="1">
      <c r="A40" s="46">
        <v>38</v>
      </c>
      <c r="B40" s="47" t="s">
        <v>125</v>
      </c>
      <c r="C40" s="3" t="s">
        <v>143</v>
      </c>
      <c r="D40" s="3" t="s">
        <v>6</v>
      </c>
      <c r="E40" s="19" t="s">
        <v>7</v>
      </c>
      <c r="F40" s="20">
        <v>11</v>
      </c>
      <c r="G40" s="21" t="s">
        <v>133</v>
      </c>
      <c r="H40" s="19" t="s">
        <v>19</v>
      </c>
      <c r="I40" s="20" t="s">
        <v>15</v>
      </c>
      <c r="J40" s="19" t="s">
        <v>17</v>
      </c>
      <c r="K40" s="22" t="s">
        <v>13</v>
      </c>
      <c r="L40" s="24" t="s">
        <v>165</v>
      </c>
      <c r="M40" s="19" t="s">
        <v>217</v>
      </c>
      <c r="N40" s="19" t="s">
        <v>128</v>
      </c>
      <c r="O40" s="19" t="s">
        <v>7</v>
      </c>
      <c r="P40" s="23" t="s">
        <v>7</v>
      </c>
      <c r="Q40" s="23" t="s">
        <v>128</v>
      </c>
      <c r="R40" s="23" t="s">
        <v>128</v>
      </c>
      <c r="S40" s="42" t="s">
        <v>128</v>
      </c>
      <c r="T40" s="22" t="s">
        <v>128</v>
      </c>
      <c r="U40" s="52" t="s">
        <v>128</v>
      </c>
    </row>
    <row r="41" spans="1:21" ht="18" customHeight="1">
      <c r="A41" s="46">
        <v>15</v>
      </c>
      <c r="B41" s="47" t="s">
        <v>62</v>
      </c>
      <c r="C41" s="3" t="s">
        <v>150</v>
      </c>
      <c r="D41" s="3" t="s">
        <v>6</v>
      </c>
      <c r="E41" s="19" t="s">
        <v>7</v>
      </c>
      <c r="F41" s="20">
        <v>8</v>
      </c>
      <c r="G41" s="21" t="s">
        <v>128</v>
      </c>
      <c r="H41" s="19" t="s">
        <v>8</v>
      </c>
      <c r="I41" s="20" t="s">
        <v>128</v>
      </c>
      <c r="J41" s="19" t="s">
        <v>17</v>
      </c>
      <c r="K41" s="22" t="s">
        <v>13</v>
      </c>
      <c r="L41" s="24" t="s">
        <v>165</v>
      </c>
      <c r="M41" s="19" t="s">
        <v>11</v>
      </c>
      <c r="N41" s="19" t="s">
        <v>128</v>
      </c>
      <c r="O41" s="19" t="s">
        <v>7</v>
      </c>
      <c r="P41" s="23" t="s">
        <v>7</v>
      </c>
      <c r="Q41" s="23" t="s">
        <v>128</v>
      </c>
      <c r="R41" s="26" t="s">
        <v>7</v>
      </c>
      <c r="S41" s="42" t="s">
        <v>128</v>
      </c>
      <c r="T41" s="22" t="s">
        <v>7</v>
      </c>
      <c r="U41" s="52" t="s">
        <v>128</v>
      </c>
    </row>
    <row r="42" spans="1:21" ht="18" customHeight="1">
      <c r="A42" s="46">
        <v>40</v>
      </c>
      <c r="B42" s="47" t="s">
        <v>50</v>
      </c>
      <c r="C42" s="3" t="s">
        <v>142</v>
      </c>
      <c r="D42" s="3" t="s">
        <v>23</v>
      </c>
      <c r="E42" s="19" t="s">
        <v>7</v>
      </c>
      <c r="F42" s="20">
        <v>11</v>
      </c>
      <c r="G42" s="21" t="s">
        <v>116</v>
      </c>
      <c r="H42" s="19" t="s">
        <v>8</v>
      </c>
      <c r="I42" s="20" t="s">
        <v>15</v>
      </c>
      <c r="J42" s="19" t="s">
        <v>17</v>
      </c>
      <c r="K42" s="22" t="s">
        <v>13</v>
      </c>
      <c r="L42" s="24" t="s">
        <v>165</v>
      </c>
      <c r="M42" s="19" t="s">
        <v>11</v>
      </c>
      <c r="N42" s="19" t="s">
        <v>128</v>
      </c>
      <c r="O42" s="19" t="s">
        <v>7</v>
      </c>
      <c r="P42" s="23" t="s">
        <v>7</v>
      </c>
      <c r="Q42" s="23" t="s">
        <v>128</v>
      </c>
      <c r="R42" s="23" t="s">
        <v>128</v>
      </c>
      <c r="S42" s="42" t="s">
        <v>128</v>
      </c>
      <c r="T42" s="22" t="s">
        <v>7</v>
      </c>
      <c r="U42" s="52" t="s">
        <v>7</v>
      </c>
    </row>
    <row r="43" spans="1:21" ht="18" customHeight="1">
      <c r="A43" s="46">
        <v>76</v>
      </c>
      <c r="B43" s="47" t="s">
        <v>84</v>
      </c>
      <c r="C43" s="3" t="s">
        <v>143</v>
      </c>
      <c r="D43" s="3" t="s">
        <v>6</v>
      </c>
      <c r="E43" s="19" t="s">
        <v>7</v>
      </c>
      <c r="F43" s="20">
        <v>12</v>
      </c>
      <c r="G43" s="21" t="s">
        <v>128</v>
      </c>
      <c r="H43" s="19" t="s">
        <v>8</v>
      </c>
      <c r="I43" s="20" t="s">
        <v>4</v>
      </c>
      <c r="J43" s="19" t="s">
        <v>9</v>
      </c>
      <c r="K43" s="22" t="s">
        <v>10</v>
      </c>
      <c r="L43" s="24" t="s">
        <v>172</v>
      </c>
      <c r="M43" s="19" t="s">
        <v>11</v>
      </c>
      <c r="N43" s="19" t="s">
        <v>128</v>
      </c>
      <c r="O43" s="19" t="s">
        <v>7</v>
      </c>
      <c r="P43" s="23" t="s">
        <v>128</v>
      </c>
      <c r="Q43" s="23" t="s">
        <v>128</v>
      </c>
      <c r="R43" s="26" t="s">
        <v>128</v>
      </c>
      <c r="S43" s="42" t="s">
        <v>128</v>
      </c>
      <c r="T43" s="22" t="s">
        <v>7</v>
      </c>
      <c r="U43" s="52" t="s">
        <v>128</v>
      </c>
    </row>
    <row r="44" spans="1:21" ht="18" customHeight="1">
      <c r="A44" s="46">
        <v>42</v>
      </c>
      <c r="B44" s="47" t="s">
        <v>198</v>
      </c>
      <c r="C44" s="3" t="s">
        <v>143</v>
      </c>
      <c r="D44" s="3" t="s">
        <v>23</v>
      </c>
      <c r="E44" s="19" t="s">
        <v>7</v>
      </c>
      <c r="F44" s="20">
        <v>12</v>
      </c>
      <c r="G44" s="21" t="s">
        <v>116</v>
      </c>
      <c r="H44" s="19" t="s">
        <v>8</v>
      </c>
      <c r="I44" s="20" t="s">
        <v>15</v>
      </c>
      <c r="J44" s="19" t="s">
        <v>17</v>
      </c>
      <c r="K44" s="22" t="s">
        <v>10</v>
      </c>
      <c r="L44" s="24" t="s">
        <v>170</v>
      </c>
      <c r="M44" s="19" t="s">
        <v>11</v>
      </c>
      <c r="N44" s="19" t="s">
        <v>128</v>
      </c>
      <c r="O44" s="19" t="s">
        <v>7</v>
      </c>
      <c r="P44" s="23" t="s">
        <v>7</v>
      </c>
      <c r="Q44" s="23" t="s">
        <v>128</v>
      </c>
      <c r="R44" s="26" t="s">
        <v>128</v>
      </c>
      <c r="S44" s="42" t="s">
        <v>128</v>
      </c>
      <c r="T44" s="22" t="s">
        <v>128</v>
      </c>
      <c r="U44" s="52" t="s">
        <v>128</v>
      </c>
    </row>
    <row r="45" spans="1:21" ht="18" customHeight="1">
      <c r="A45" s="46">
        <v>43</v>
      </c>
      <c r="B45" s="47" t="s">
        <v>108</v>
      </c>
      <c r="C45" s="3" t="s">
        <v>143</v>
      </c>
      <c r="D45" s="3" t="s">
        <v>23</v>
      </c>
      <c r="E45" s="19" t="s">
        <v>7</v>
      </c>
      <c r="F45" s="20">
        <v>14</v>
      </c>
      <c r="G45" s="21" t="s">
        <v>122</v>
      </c>
      <c r="H45" s="19" t="s">
        <v>19</v>
      </c>
      <c r="I45" s="20" t="s">
        <v>15</v>
      </c>
      <c r="J45" s="19" t="s">
        <v>9</v>
      </c>
      <c r="K45" s="22" t="s">
        <v>128</v>
      </c>
      <c r="L45" s="25" t="s">
        <v>182</v>
      </c>
      <c r="M45" s="19" t="s">
        <v>11</v>
      </c>
      <c r="N45" s="19" t="s">
        <v>128</v>
      </c>
      <c r="O45" s="19" t="s">
        <v>7</v>
      </c>
      <c r="P45" s="23" t="s">
        <v>7</v>
      </c>
      <c r="Q45" s="23" t="s">
        <v>128</v>
      </c>
      <c r="R45" s="26" t="s">
        <v>128</v>
      </c>
      <c r="S45" s="42" t="s">
        <v>128</v>
      </c>
      <c r="T45" s="22" t="s">
        <v>7</v>
      </c>
      <c r="U45" s="52" t="s">
        <v>128</v>
      </c>
    </row>
    <row r="46" spans="1:21" ht="18" customHeight="1">
      <c r="A46" s="46">
        <v>44</v>
      </c>
      <c r="B46" s="47" t="s">
        <v>102</v>
      </c>
      <c r="C46" s="3" t="s">
        <v>128</v>
      </c>
      <c r="D46" s="3" t="s">
        <v>128</v>
      </c>
      <c r="E46" s="19" t="s">
        <v>128</v>
      </c>
      <c r="F46" s="20" t="s">
        <v>128</v>
      </c>
      <c r="G46" s="21" t="s">
        <v>128</v>
      </c>
      <c r="H46" s="19" t="s">
        <v>21</v>
      </c>
      <c r="I46" s="20" t="s">
        <v>128</v>
      </c>
      <c r="J46" s="19" t="s">
        <v>128</v>
      </c>
      <c r="K46" s="22" t="s">
        <v>128</v>
      </c>
      <c r="L46" s="24" t="s">
        <v>128</v>
      </c>
      <c r="M46" s="19" t="s">
        <v>217</v>
      </c>
      <c r="N46" s="19" t="s">
        <v>128</v>
      </c>
      <c r="O46" s="19" t="s">
        <v>7</v>
      </c>
      <c r="P46" s="23" t="s">
        <v>7</v>
      </c>
      <c r="Q46" s="23" t="s">
        <v>7</v>
      </c>
      <c r="R46" s="26" t="s">
        <v>128</v>
      </c>
      <c r="S46" s="42" t="s">
        <v>128</v>
      </c>
      <c r="T46" s="22" t="s">
        <v>128</v>
      </c>
      <c r="U46" s="52" t="s">
        <v>128</v>
      </c>
    </row>
    <row r="47" spans="1:21" ht="18" customHeight="1">
      <c r="A47" s="46">
        <v>63</v>
      </c>
      <c r="B47" s="47" t="s">
        <v>27</v>
      </c>
      <c r="C47" s="3" t="s">
        <v>151</v>
      </c>
      <c r="D47" s="3" t="s">
        <v>6</v>
      </c>
      <c r="E47" s="19" t="s">
        <v>7</v>
      </c>
      <c r="F47" s="20">
        <v>12</v>
      </c>
      <c r="G47" s="21" t="s">
        <v>112</v>
      </c>
      <c r="H47" s="19" t="s">
        <v>8</v>
      </c>
      <c r="I47" s="20" t="s">
        <v>15</v>
      </c>
      <c r="J47" s="19" t="s">
        <v>9</v>
      </c>
      <c r="K47" s="22" t="s">
        <v>13</v>
      </c>
      <c r="L47" s="25" t="s">
        <v>177</v>
      </c>
      <c r="M47" s="19" t="s">
        <v>11</v>
      </c>
      <c r="N47" s="19" t="s">
        <v>128</v>
      </c>
      <c r="O47" s="19" t="s">
        <v>7</v>
      </c>
      <c r="P47" s="23" t="s">
        <v>128</v>
      </c>
      <c r="Q47" s="23" t="s">
        <v>128</v>
      </c>
      <c r="R47" s="23" t="s">
        <v>128</v>
      </c>
      <c r="S47" s="42" t="s">
        <v>128</v>
      </c>
      <c r="T47" s="22" t="s">
        <v>7</v>
      </c>
      <c r="U47" s="52" t="s">
        <v>128</v>
      </c>
    </row>
    <row r="48" spans="1:21" ht="18" customHeight="1">
      <c r="A48" s="46">
        <v>88</v>
      </c>
      <c r="B48" s="47" t="s">
        <v>68</v>
      </c>
      <c r="C48" s="3" t="s">
        <v>143</v>
      </c>
      <c r="D48" s="3" t="s">
        <v>23</v>
      </c>
      <c r="E48" s="19" t="s">
        <v>7</v>
      </c>
      <c r="F48" s="20">
        <v>10</v>
      </c>
      <c r="G48" s="21" t="s">
        <v>128</v>
      </c>
      <c r="H48" s="19" t="s">
        <v>69</v>
      </c>
      <c r="I48" s="20" t="s">
        <v>15</v>
      </c>
      <c r="J48" s="19" t="s">
        <v>9</v>
      </c>
      <c r="K48" s="22" t="s">
        <v>13</v>
      </c>
      <c r="L48" s="24" t="s">
        <v>185</v>
      </c>
      <c r="M48" s="19" t="s">
        <v>11</v>
      </c>
      <c r="N48" s="19" t="s">
        <v>128</v>
      </c>
      <c r="O48" s="19" t="s">
        <v>7</v>
      </c>
      <c r="P48" s="23" t="s">
        <v>128</v>
      </c>
      <c r="Q48" s="23" t="s">
        <v>128</v>
      </c>
      <c r="R48" s="26" t="s">
        <v>128</v>
      </c>
      <c r="S48" s="42" t="s">
        <v>128</v>
      </c>
      <c r="T48" s="22" t="s">
        <v>128</v>
      </c>
      <c r="U48" s="52" t="s">
        <v>128</v>
      </c>
    </row>
    <row r="49" spans="1:21" ht="18" customHeight="1">
      <c r="A49" s="46">
        <v>75</v>
      </c>
      <c r="B49" s="47" t="s">
        <v>31</v>
      </c>
      <c r="C49" s="3" t="s">
        <v>143</v>
      </c>
      <c r="D49" s="3" t="s">
        <v>6</v>
      </c>
      <c r="E49" s="19" t="s">
        <v>7</v>
      </c>
      <c r="F49" s="20">
        <v>10</v>
      </c>
      <c r="G49" s="21" t="s">
        <v>113</v>
      </c>
      <c r="H49" s="19" t="s">
        <v>8</v>
      </c>
      <c r="I49" s="20" t="s">
        <v>15</v>
      </c>
      <c r="J49" s="19" t="s">
        <v>17</v>
      </c>
      <c r="K49" s="22" t="s">
        <v>13</v>
      </c>
      <c r="L49" s="25" t="s">
        <v>178</v>
      </c>
      <c r="M49" s="19" t="s">
        <v>11</v>
      </c>
      <c r="N49" s="19" t="s">
        <v>128</v>
      </c>
      <c r="O49" s="19" t="s">
        <v>7</v>
      </c>
      <c r="P49" s="23" t="s">
        <v>128</v>
      </c>
      <c r="Q49" s="23" t="s">
        <v>128</v>
      </c>
      <c r="R49" s="23" t="s">
        <v>128</v>
      </c>
      <c r="S49" s="42" t="s">
        <v>128</v>
      </c>
      <c r="T49" s="22" t="s">
        <v>128</v>
      </c>
      <c r="U49" s="52" t="s">
        <v>128</v>
      </c>
    </row>
    <row r="50" spans="1:21" ht="18" customHeight="1">
      <c r="A50" s="46">
        <v>51</v>
      </c>
      <c r="B50" s="47" t="s">
        <v>163</v>
      </c>
      <c r="C50" s="3" t="s">
        <v>147</v>
      </c>
      <c r="D50" s="3" t="s">
        <v>6</v>
      </c>
      <c r="E50" s="19" t="s">
        <v>7</v>
      </c>
      <c r="F50" s="20">
        <v>12</v>
      </c>
      <c r="G50" s="21" t="s">
        <v>112</v>
      </c>
      <c r="H50" s="19" t="s">
        <v>8</v>
      </c>
      <c r="I50" s="20" t="s">
        <v>15</v>
      </c>
      <c r="J50" s="19" t="s">
        <v>9</v>
      </c>
      <c r="K50" s="22" t="s">
        <v>13</v>
      </c>
      <c r="L50" s="24" t="s">
        <v>169</v>
      </c>
      <c r="M50" s="19" t="s">
        <v>11</v>
      </c>
      <c r="N50" s="19" t="s">
        <v>128</v>
      </c>
      <c r="O50" s="19" t="s">
        <v>7</v>
      </c>
      <c r="P50" s="23" t="s">
        <v>7</v>
      </c>
      <c r="Q50" s="23" t="s">
        <v>128</v>
      </c>
      <c r="R50" s="23" t="s">
        <v>128</v>
      </c>
      <c r="S50" s="42" t="s">
        <v>128</v>
      </c>
      <c r="T50" s="22" t="s">
        <v>7</v>
      </c>
      <c r="U50" s="52" t="s">
        <v>128</v>
      </c>
    </row>
    <row r="51" spans="1:21" ht="18" customHeight="1">
      <c r="A51" s="46">
        <v>52</v>
      </c>
      <c r="B51" s="47" t="s">
        <v>74</v>
      </c>
      <c r="C51" s="3" t="s">
        <v>143</v>
      </c>
      <c r="D51" s="3" t="s">
        <v>23</v>
      </c>
      <c r="E51" s="19" t="s">
        <v>7</v>
      </c>
      <c r="F51" s="20">
        <v>10</v>
      </c>
      <c r="G51" s="21" t="s">
        <v>128</v>
      </c>
      <c r="H51" s="19" t="s">
        <v>21</v>
      </c>
      <c r="I51" s="20" t="s">
        <v>15</v>
      </c>
      <c r="J51" s="19" t="s">
        <v>128</v>
      </c>
      <c r="K51" s="22" t="s">
        <v>128</v>
      </c>
      <c r="L51" s="24" t="s">
        <v>128</v>
      </c>
      <c r="M51" s="19" t="s">
        <v>11</v>
      </c>
      <c r="N51" s="19" t="s">
        <v>128</v>
      </c>
      <c r="O51" s="19" t="s">
        <v>7</v>
      </c>
      <c r="P51" s="23" t="s">
        <v>128</v>
      </c>
      <c r="Q51" s="23" t="s">
        <v>128</v>
      </c>
      <c r="R51" s="26" t="s">
        <v>128</v>
      </c>
      <c r="S51" s="42" t="s">
        <v>128</v>
      </c>
      <c r="T51" s="22" t="s">
        <v>7</v>
      </c>
      <c r="U51" s="52" t="s">
        <v>128</v>
      </c>
    </row>
    <row r="52" spans="1:21" ht="18" customHeight="1">
      <c r="A52" s="46">
        <v>71</v>
      </c>
      <c r="B52" s="47" t="s">
        <v>110</v>
      </c>
      <c r="C52" s="27" t="s">
        <v>180</v>
      </c>
      <c r="D52" s="27" t="s">
        <v>23</v>
      </c>
      <c r="E52" s="20" t="s">
        <v>7</v>
      </c>
      <c r="F52" s="20">
        <v>8</v>
      </c>
      <c r="G52" s="21" t="s">
        <v>137</v>
      </c>
      <c r="H52" s="20" t="s">
        <v>8</v>
      </c>
      <c r="I52" s="20" t="s">
        <v>15</v>
      </c>
      <c r="J52" s="20" t="s">
        <v>17</v>
      </c>
      <c r="K52" s="22" t="s">
        <v>13</v>
      </c>
      <c r="L52" s="24" t="s">
        <v>165</v>
      </c>
      <c r="M52" s="20" t="s">
        <v>11</v>
      </c>
      <c r="N52" s="20" t="s">
        <v>128</v>
      </c>
      <c r="O52" s="20" t="s">
        <v>7</v>
      </c>
      <c r="P52" s="28" t="s">
        <v>7</v>
      </c>
      <c r="Q52" s="23" t="s">
        <v>128</v>
      </c>
      <c r="R52" s="29" t="s">
        <v>128</v>
      </c>
      <c r="S52" s="20" t="s">
        <v>7</v>
      </c>
      <c r="T52" s="22" t="s">
        <v>128</v>
      </c>
      <c r="U52" s="52" t="s">
        <v>128</v>
      </c>
    </row>
    <row r="53" spans="1:21" ht="18" customHeight="1">
      <c r="A53" s="46">
        <v>46</v>
      </c>
      <c r="B53" s="47" t="s">
        <v>101</v>
      </c>
      <c r="C53" s="3" t="s">
        <v>156</v>
      </c>
      <c r="D53" s="3" t="s">
        <v>23</v>
      </c>
      <c r="E53" s="19" t="s">
        <v>7</v>
      </c>
      <c r="F53" s="20">
        <v>14</v>
      </c>
      <c r="G53" s="21" t="s">
        <v>128</v>
      </c>
      <c r="H53" s="19" t="s">
        <v>8</v>
      </c>
      <c r="I53" s="20" t="s">
        <v>15</v>
      </c>
      <c r="J53" s="19" t="s">
        <v>128</v>
      </c>
      <c r="K53" s="22" t="s">
        <v>128</v>
      </c>
      <c r="L53" s="24" t="s">
        <v>183</v>
      </c>
      <c r="M53" s="19" t="s">
        <v>11</v>
      </c>
      <c r="N53" s="19" t="s">
        <v>128</v>
      </c>
      <c r="O53" s="19" t="s">
        <v>7</v>
      </c>
      <c r="P53" s="23" t="s">
        <v>128</v>
      </c>
      <c r="Q53" s="23" t="s">
        <v>128</v>
      </c>
      <c r="R53" s="26" t="s">
        <v>128</v>
      </c>
      <c r="S53" s="42" t="s">
        <v>128</v>
      </c>
      <c r="T53" s="22" t="s">
        <v>7</v>
      </c>
      <c r="U53" s="52" t="s">
        <v>128</v>
      </c>
    </row>
    <row r="54" spans="1:21" ht="18" customHeight="1">
      <c r="A54" s="46">
        <v>80</v>
      </c>
      <c r="B54" s="47" t="s">
        <v>89</v>
      </c>
      <c r="C54" s="3" t="s">
        <v>90</v>
      </c>
      <c r="D54" s="3" t="s">
        <v>6</v>
      </c>
      <c r="E54" s="19" t="s">
        <v>7</v>
      </c>
      <c r="F54" s="20">
        <v>12</v>
      </c>
      <c r="G54" s="21" t="s">
        <v>128</v>
      </c>
      <c r="H54" s="19" t="s">
        <v>19</v>
      </c>
      <c r="I54" s="20" t="s">
        <v>15</v>
      </c>
      <c r="J54" s="19" t="s">
        <v>17</v>
      </c>
      <c r="K54" s="22" t="s">
        <v>10</v>
      </c>
      <c r="L54" s="24" t="s">
        <v>170</v>
      </c>
      <c r="M54" s="19" t="s">
        <v>11</v>
      </c>
      <c r="N54" s="19" t="s">
        <v>128</v>
      </c>
      <c r="O54" s="19" t="s">
        <v>7</v>
      </c>
      <c r="P54" s="23" t="s">
        <v>128</v>
      </c>
      <c r="Q54" s="23" t="s">
        <v>128</v>
      </c>
      <c r="R54" s="26" t="s">
        <v>128</v>
      </c>
      <c r="S54" s="42" t="s">
        <v>128</v>
      </c>
      <c r="T54" s="22" t="s">
        <v>128</v>
      </c>
      <c r="U54" s="52" t="s">
        <v>128</v>
      </c>
    </row>
    <row r="55" spans="1:21" ht="18" customHeight="1">
      <c r="A55" s="46">
        <v>25</v>
      </c>
      <c r="B55" s="47" t="s">
        <v>93</v>
      </c>
      <c r="C55" s="3" t="s">
        <v>147</v>
      </c>
      <c r="D55" s="3" t="s">
        <v>23</v>
      </c>
      <c r="E55" s="19" t="s">
        <v>7</v>
      </c>
      <c r="F55" s="20">
        <v>13</v>
      </c>
      <c r="G55" s="21" t="s">
        <v>128</v>
      </c>
      <c r="H55" s="19" t="s">
        <v>65</v>
      </c>
      <c r="I55" s="20" t="s">
        <v>4</v>
      </c>
      <c r="J55" s="19" t="s">
        <v>128</v>
      </c>
      <c r="K55" s="22" t="s">
        <v>128</v>
      </c>
      <c r="L55" s="24" t="s">
        <v>183</v>
      </c>
      <c r="M55" s="19" t="s">
        <v>11</v>
      </c>
      <c r="N55" s="19" t="s">
        <v>128</v>
      </c>
      <c r="O55" s="19" t="s">
        <v>7</v>
      </c>
      <c r="P55" s="23" t="s">
        <v>128</v>
      </c>
      <c r="Q55" s="23" t="s">
        <v>128</v>
      </c>
      <c r="R55" s="26" t="s">
        <v>128</v>
      </c>
      <c r="S55" s="42" t="s">
        <v>128</v>
      </c>
      <c r="T55" s="22" t="s">
        <v>7</v>
      </c>
      <c r="U55" s="52" t="s">
        <v>128</v>
      </c>
    </row>
    <row r="56" spans="1:21" ht="18" customHeight="1">
      <c r="A56" s="46">
        <v>82</v>
      </c>
      <c r="B56" s="47" t="s">
        <v>32</v>
      </c>
      <c r="C56" s="3" t="s">
        <v>129</v>
      </c>
      <c r="D56" s="3" t="s">
        <v>6</v>
      </c>
      <c r="E56" s="19" t="s">
        <v>7</v>
      </c>
      <c r="F56" s="20">
        <v>11</v>
      </c>
      <c r="G56" s="21" t="s">
        <v>112</v>
      </c>
      <c r="H56" s="19" t="s">
        <v>19</v>
      </c>
      <c r="I56" s="20" t="s">
        <v>15</v>
      </c>
      <c r="J56" s="19" t="s">
        <v>128</v>
      </c>
      <c r="K56" s="22" t="s">
        <v>128</v>
      </c>
      <c r="L56" s="25" t="s">
        <v>179</v>
      </c>
      <c r="M56" s="19" t="s">
        <v>11</v>
      </c>
      <c r="N56" s="19" t="s">
        <v>128</v>
      </c>
      <c r="O56" s="19" t="s">
        <v>7</v>
      </c>
      <c r="P56" s="23" t="s">
        <v>128</v>
      </c>
      <c r="Q56" s="23" t="s">
        <v>128</v>
      </c>
      <c r="R56" s="23" t="s">
        <v>128</v>
      </c>
      <c r="S56" s="42" t="s">
        <v>128</v>
      </c>
      <c r="T56" s="22" t="s">
        <v>7</v>
      </c>
      <c r="U56" s="52" t="s">
        <v>128</v>
      </c>
    </row>
    <row r="57" spans="1:21" ht="18" customHeight="1">
      <c r="A57" s="46">
        <v>13</v>
      </c>
      <c r="B57" s="47" t="s">
        <v>98</v>
      </c>
      <c r="C57" s="3" t="s">
        <v>151</v>
      </c>
      <c r="D57" s="3" t="s">
        <v>6</v>
      </c>
      <c r="E57" s="19" t="s">
        <v>7</v>
      </c>
      <c r="F57" s="20">
        <v>14</v>
      </c>
      <c r="G57" s="21" t="s">
        <v>128</v>
      </c>
      <c r="H57" s="19" t="s">
        <v>8</v>
      </c>
      <c r="I57" s="20" t="s">
        <v>4</v>
      </c>
      <c r="J57" s="19" t="s">
        <v>17</v>
      </c>
      <c r="K57" s="22" t="s">
        <v>13</v>
      </c>
      <c r="L57" s="24" t="s">
        <v>165</v>
      </c>
      <c r="M57" s="19" t="s">
        <v>11</v>
      </c>
      <c r="N57" s="19" t="s">
        <v>128</v>
      </c>
      <c r="O57" s="19" t="s">
        <v>7</v>
      </c>
      <c r="P57" s="23" t="s">
        <v>7</v>
      </c>
      <c r="Q57" s="23" t="s">
        <v>128</v>
      </c>
      <c r="R57" s="26" t="s">
        <v>128</v>
      </c>
      <c r="S57" s="42" t="s">
        <v>128</v>
      </c>
      <c r="T57" s="22" t="s">
        <v>128</v>
      </c>
      <c r="U57" s="52" t="s">
        <v>128</v>
      </c>
    </row>
    <row r="58" spans="1:21" ht="18" customHeight="1">
      <c r="A58" s="46">
        <v>27</v>
      </c>
      <c r="B58" s="47" t="s">
        <v>88</v>
      </c>
      <c r="C58" s="3" t="s">
        <v>143</v>
      </c>
      <c r="D58" s="3" t="s">
        <v>6</v>
      </c>
      <c r="E58" s="19" t="s">
        <v>7</v>
      </c>
      <c r="F58" s="20">
        <v>12</v>
      </c>
      <c r="G58" s="21" t="s">
        <v>128</v>
      </c>
      <c r="H58" s="19" t="s">
        <v>65</v>
      </c>
      <c r="I58" s="20" t="s">
        <v>15</v>
      </c>
      <c r="J58" s="19" t="s">
        <v>17</v>
      </c>
      <c r="K58" s="22" t="s">
        <v>13</v>
      </c>
      <c r="L58" s="24" t="s">
        <v>165</v>
      </c>
      <c r="M58" s="19" t="s">
        <v>11</v>
      </c>
      <c r="N58" s="19" t="s">
        <v>128</v>
      </c>
      <c r="O58" s="19" t="s">
        <v>7</v>
      </c>
      <c r="P58" s="23" t="s">
        <v>128</v>
      </c>
      <c r="Q58" s="23" t="s">
        <v>128</v>
      </c>
      <c r="R58" s="26" t="s">
        <v>7</v>
      </c>
      <c r="S58" s="42" t="s">
        <v>128</v>
      </c>
      <c r="T58" s="22" t="s">
        <v>7</v>
      </c>
      <c r="U58" s="52" t="s">
        <v>128</v>
      </c>
    </row>
    <row r="59" spans="1:21" ht="18" customHeight="1">
      <c r="A59" s="46">
        <v>66</v>
      </c>
      <c r="B59" s="47" t="s">
        <v>66</v>
      </c>
      <c r="C59" s="3" t="s">
        <v>187</v>
      </c>
      <c r="D59" s="3" t="s">
        <v>23</v>
      </c>
      <c r="E59" s="19" t="s">
        <v>7</v>
      </c>
      <c r="F59" s="20">
        <v>9</v>
      </c>
      <c r="G59" s="21" t="s">
        <v>128</v>
      </c>
      <c r="H59" s="19" t="s">
        <v>30</v>
      </c>
      <c r="I59" s="20" t="s">
        <v>15</v>
      </c>
      <c r="J59" s="19" t="s">
        <v>9</v>
      </c>
      <c r="K59" s="22" t="s">
        <v>10</v>
      </c>
      <c r="L59" s="24" t="s">
        <v>172</v>
      </c>
      <c r="M59" s="19" t="s">
        <v>11</v>
      </c>
      <c r="N59" s="19" t="s">
        <v>128</v>
      </c>
      <c r="O59" s="19" t="s">
        <v>7</v>
      </c>
      <c r="P59" s="23" t="s">
        <v>128</v>
      </c>
      <c r="Q59" s="23" t="s">
        <v>128</v>
      </c>
      <c r="R59" s="26" t="s">
        <v>128</v>
      </c>
      <c r="S59" s="42" t="s">
        <v>128</v>
      </c>
      <c r="T59" s="22" t="s">
        <v>128</v>
      </c>
      <c r="U59" s="52" t="s">
        <v>128</v>
      </c>
    </row>
    <row r="60" spans="1:21" ht="18" customHeight="1">
      <c r="A60" s="46">
        <v>57</v>
      </c>
      <c r="B60" s="47" t="s">
        <v>138</v>
      </c>
      <c r="C60" s="3" t="s">
        <v>154</v>
      </c>
      <c r="D60" s="3" t="s">
        <v>6</v>
      </c>
      <c r="E60" s="19" t="s">
        <v>7</v>
      </c>
      <c r="F60" s="20">
        <v>10</v>
      </c>
      <c r="G60" s="21" t="s">
        <v>112</v>
      </c>
      <c r="H60" s="19" t="s">
        <v>8</v>
      </c>
      <c r="I60" s="20" t="s">
        <v>128</v>
      </c>
      <c r="J60" s="19" t="s">
        <v>9</v>
      </c>
      <c r="K60" s="22" t="s">
        <v>13</v>
      </c>
      <c r="L60" s="24" t="s">
        <v>169</v>
      </c>
      <c r="M60" s="19" t="s">
        <v>217</v>
      </c>
      <c r="N60" s="19" t="s">
        <v>128</v>
      </c>
      <c r="O60" s="19" t="s">
        <v>7</v>
      </c>
      <c r="P60" s="23" t="s">
        <v>128</v>
      </c>
      <c r="Q60" s="23" t="s">
        <v>7</v>
      </c>
      <c r="R60" s="23" t="s">
        <v>7</v>
      </c>
      <c r="S60" s="42" t="s">
        <v>128</v>
      </c>
      <c r="T60" s="22" t="s">
        <v>128</v>
      </c>
      <c r="U60" s="52" t="s">
        <v>128</v>
      </c>
    </row>
    <row r="61" spans="1:21" ht="18" customHeight="1">
      <c r="A61" s="46">
        <v>77</v>
      </c>
      <c r="B61" s="47" t="s">
        <v>184</v>
      </c>
      <c r="C61" s="3" t="s">
        <v>147</v>
      </c>
      <c r="D61" s="3" t="s">
        <v>6</v>
      </c>
      <c r="E61" s="19" t="s">
        <v>7</v>
      </c>
      <c r="F61" s="20">
        <v>13</v>
      </c>
      <c r="G61" s="21" t="s">
        <v>128</v>
      </c>
      <c r="H61" s="19" t="s">
        <v>8</v>
      </c>
      <c r="I61" s="20" t="s">
        <v>15</v>
      </c>
      <c r="J61" s="19" t="s">
        <v>9</v>
      </c>
      <c r="K61" s="22" t="s">
        <v>96</v>
      </c>
      <c r="L61" s="24" t="s">
        <v>185</v>
      </c>
      <c r="M61" s="19" t="s">
        <v>11</v>
      </c>
      <c r="N61" s="19" t="s">
        <v>128</v>
      </c>
      <c r="O61" s="19" t="s">
        <v>7</v>
      </c>
      <c r="P61" s="23" t="s">
        <v>7</v>
      </c>
      <c r="Q61" s="23" t="s">
        <v>128</v>
      </c>
      <c r="R61" s="26" t="s">
        <v>128</v>
      </c>
      <c r="S61" s="42" t="s">
        <v>128</v>
      </c>
      <c r="T61" s="22" t="s">
        <v>128</v>
      </c>
      <c r="U61" s="52" t="s">
        <v>128</v>
      </c>
    </row>
    <row r="62" spans="1:21" ht="18" customHeight="1">
      <c r="A62" s="46">
        <v>81</v>
      </c>
      <c r="B62" s="47" t="s">
        <v>81</v>
      </c>
      <c r="C62" s="3" t="s">
        <v>151</v>
      </c>
      <c r="D62" s="3" t="s">
        <v>6</v>
      </c>
      <c r="E62" s="19" t="s">
        <v>7</v>
      </c>
      <c r="F62" s="20">
        <v>11</v>
      </c>
      <c r="G62" s="21" t="s">
        <v>128</v>
      </c>
      <c r="H62" s="19" t="s">
        <v>19</v>
      </c>
      <c r="I62" s="20" t="s">
        <v>4</v>
      </c>
      <c r="J62" s="19" t="s">
        <v>17</v>
      </c>
      <c r="K62" s="22" t="s">
        <v>13</v>
      </c>
      <c r="L62" s="24" t="s">
        <v>165</v>
      </c>
      <c r="M62" s="19" t="s">
        <v>11</v>
      </c>
      <c r="N62" s="19" t="s">
        <v>128</v>
      </c>
      <c r="O62" s="19" t="s">
        <v>7</v>
      </c>
      <c r="P62" s="23" t="s">
        <v>128</v>
      </c>
      <c r="Q62" s="23" t="s">
        <v>128</v>
      </c>
      <c r="R62" s="26" t="s">
        <v>128</v>
      </c>
      <c r="S62" s="42" t="s">
        <v>128</v>
      </c>
      <c r="T62" s="22" t="s">
        <v>7</v>
      </c>
      <c r="U62" s="52" t="s">
        <v>128</v>
      </c>
    </row>
    <row r="63" spans="1:21" ht="18" customHeight="1">
      <c r="A63" s="46">
        <v>60</v>
      </c>
      <c r="B63" s="47" t="s">
        <v>141</v>
      </c>
      <c r="C63" s="3" t="s">
        <v>148</v>
      </c>
      <c r="D63" s="3" t="s">
        <v>6</v>
      </c>
      <c r="E63" s="19" t="s">
        <v>7</v>
      </c>
      <c r="F63" s="20">
        <v>6</v>
      </c>
      <c r="G63" s="21" t="s">
        <v>116</v>
      </c>
      <c r="H63" s="19" t="s">
        <v>8</v>
      </c>
      <c r="I63" s="20" t="s">
        <v>128</v>
      </c>
      <c r="J63" s="19" t="s">
        <v>9</v>
      </c>
      <c r="K63" s="22" t="s">
        <v>13</v>
      </c>
      <c r="L63" s="24" t="s">
        <v>169</v>
      </c>
      <c r="M63" s="19" t="s">
        <v>217</v>
      </c>
      <c r="N63" s="19" t="s">
        <v>128</v>
      </c>
      <c r="O63" s="19" t="s">
        <v>7</v>
      </c>
      <c r="P63" s="23" t="s">
        <v>128</v>
      </c>
      <c r="Q63" s="23" t="s">
        <v>7</v>
      </c>
      <c r="R63" s="23" t="s">
        <v>7</v>
      </c>
      <c r="S63" s="42" t="s">
        <v>128</v>
      </c>
      <c r="T63" s="22" t="s">
        <v>128</v>
      </c>
      <c r="U63" s="52" t="s">
        <v>128</v>
      </c>
    </row>
    <row r="64" spans="1:21" ht="18" customHeight="1">
      <c r="A64" s="46">
        <v>61</v>
      </c>
      <c r="B64" s="47" t="s">
        <v>43</v>
      </c>
      <c r="C64" s="3" t="s">
        <v>160</v>
      </c>
      <c r="D64" s="3" t="s">
        <v>23</v>
      </c>
      <c r="E64" s="19" t="s">
        <v>15</v>
      </c>
      <c r="F64" s="20">
        <v>7</v>
      </c>
      <c r="G64" s="21" t="s">
        <v>134</v>
      </c>
      <c r="H64" s="19" t="s">
        <v>8</v>
      </c>
      <c r="I64" s="20" t="s">
        <v>15</v>
      </c>
      <c r="J64" s="19" t="s">
        <v>9</v>
      </c>
      <c r="K64" s="22" t="s">
        <v>13</v>
      </c>
      <c r="L64" s="24" t="s">
        <v>207</v>
      </c>
      <c r="M64" s="19" t="s">
        <v>11</v>
      </c>
      <c r="N64" s="19" t="s">
        <v>128</v>
      </c>
      <c r="O64" s="19" t="s">
        <v>7</v>
      </c>
      <c r="P64" s="23" t="s">
        <v>7</v>
      </c>
      <c r="Q64" s="23" t="s">
        <v>128</v>
      </c>
      <c r="R64" s="23" t="s">
        <v>128</v>
      </c>
      <c r="S64" s="42" t="s">
        <v>128</v>
      </c>
      <c r="T64" s="22" t="s">
        <v>7</v>
      </c>
      <c r="U64" s="52" t="s">
        <v>7</v>
      </c>
    </row>
    <row r="65" spans="1:21" ht="18" customHeight="1">
      <c r="A65" s="46">
        <v>62</v>
      </c>
      <c r="B65" s="47" t="s">
        <v>215</v>
      </c>
      <c r="C65" s="3" t="s">
        <v>187</v>
      </c>
      <c r="D65" s="3" t="s">
        <v>23</v>
      </c>
      <c r="E65" s="19" t="s">
        <v>7</v>
      </c>
      <c r="F65" s="20">
        <v>13</v>
      </c>
      <c r="G65" s="21" t="s">
        <v>112</v>
      </c>
      <c r="H65" s="19" t="s">
        <v>8</v>
      </c>
      <c r="I65" s="20" t="s">
        <v>128</v>
      </c>
      <c r="J65" s="19" t="s">
        <v>17</v>
      </c>
      <c r="K65" s="22" t="s">
        <v>13</v>
      </c>
      <c r="L65" s="24" t="s">
        <v>165</v>
      </c>
      <c r="M65" s="19" t="s">
        <v>217</v>
      </c>
      <c r="N65" s="19" t="s">
        <v>128</v>
      </c>
      <c r="O65" s="19" t="s">
        <v>7</v>
      </c>
      <c r="P65" s="23" t="s">
        <v>128</v>
      </c>
      <c r="Q65" s="23" t="s">
        <v>7</v>
      </c>
      <c r="R65" s="23" t="s">
        <v>7</v>
      </c>
      <c r="S65" s="42" t="s">
        <v>128</v>
      </c>
      <c r="T65" s="22" t="s">
        <v>128</v>
      </c>
      <c r="U65" s="52" t="s">
        <v>128</v>
      </c>
    </row>
    <row r="66" spans="1:21" ht="18" customHeight="1">
      <c r="A66" s="46">
        <v>36</v>
      </c>
      <c r="B66" s="47" t="s">
        <v>33</v>
      </c>
      <c r="C66" s="3" t="s">
        <v>167</v>
      </c>
      <c r="D66" s="3" t="s">
        <v>23</v>
      </c>
      <c r="E66" s="19" t="s">
        <v>7</v>
      </c>
      <c r="F66" s="20">
        <v>12</v>
      </c>
      <c r="G66" s="21" t="s">
        <v>136</v>
      </c>
      <c r="H66" s="19" t="s">
        <v>8</v>
      </c>
      <c r="I66" s="20" t="s">
        <v>15</v>
      </c>
      <c r="J66" s="19" t="s">
        <v>17</v>
      </c>
      <c r="K66" s="22" t="s">
        <v>13</v>
      </c>
      <c r="L66" s="24" t="s">
        <v>165</v>
      </c>
      <c r="M66" s="19" t="s">
        <v>11</v>
      </c>
      <c r="N66" s="19" t="s">
        <v>128</v>
      </c>
      <c r="O66" s="19" t="s">
        <v>7</v>
      </c>
      <c r="P66" s="23" t="s">
        <v>128</v>
      </c>
      <c r="Q66" s="23" t="s">
        <v>128</v>
      </c>
      <c r="R66" s="23" t="s">
        <v>7</v>
      </c>
      <c r="S66" s="42" t="s">
        <v>128</v>
      </c>
      <c r="T66" s="22" t="s">
        <v>7</v>
      </c>
      <c r="U66" s="52" t="s">
        <v>128</v>
      </c>
    </row>
    <row r="67" spans="1:21" ht="18" customHeight="1">
      <c r="A67" s="46">
        <v>45</v>
      </c>
      <c r="B67" s="47" t="s">
        <v>87</v>
      </c>
      <c r="C67" s="3" t="s">
        <v>144</v>
      </c>
      <c r="D67" s="3" t="s">
        <v>6</v>
      </c>
      <c r="E67" s="19" t="s">
        <v>7</v>
      </c>
      <c r="F67" s="20">
        <v>12</v>
      </c>
      <c r="G67" s="21" t="s">
        <v>128</v>
      </c>
      <c r="H67" s="19" t="s">
        <v>19</v>
      </c>
      <c r="I67" s="20" t="s">
        <v>15</v>
      </c>
      <c r="J67" s="19" t="s">
        <v>128</v>
      </c>
      <c r="K67" s="22" t="s">
        <v>128</v>
      </c>
      <c r="L67" s="24" t="s">
        <v>189</v>
      </c>
      <c r="M67" s="19" t="s">
        <v>11</v>
      </c>
      <c r="N67" s="19" t="s">
        <v>128</v>
      </c>
      <c r="O67" s="19" t="s">
        <v>7</v>
      </c>
      <c r="P67" s="23" t="s">
        <v>128</v>
      </c>
      <c r="Q67" s="23" t="s">
        <v>128</v>
      </c>
      <c r="R67" s="26" t="s">
        <v>128</v>
      </c>
      <c r="S67" s="42" t="s">
        <v>128</v>
      </c>
      <c r="T67" s="22" t="s">
        <v>7</v>
      </c>
      <c r="U67" s="52" t="s">
        <v>128</v>
      </c>
    </row>
    <row r="68" spans="1:21" ht="18" customHeight="1">
      <c r="A68" s="46">
        <v>69</v>
      </c>
      <c r="B68" s="47" t="s">
        <v>76</v>
      </c>
      <c r="C68" s="3" t="s">
        <v>143</v>
      </c>
      <c r="D68" s="3" t="s">
        <v>6</v>
      </c>
      <c r="E68" s="19" t="s">
        <v>7</v>
      </c>
      <c r="F68" s="20">
        <v>11</v>
      </c>
      <c r="G68" s="21" t="s">
        <v>128</v>
      </c>
      <c r="H68" s="19" t="s">
        <v>8</v>
      </c>
      <c r="I68" s="20" t="s">
        <v>15</v>
      </c>
      <c r="J68" s="19" t="s">
        <v>128</v>
      </c>
      <c r="K68" s="22" t="s">
        <v>128</v>
      </c>
      <c r="L68" s="25" t="s">
        <v>193</v>
      </c>
      <c r="M68" s="19" t="s">
        <v>11</v>
      </c>
      <c r="N68" s="19" t="s">
        <v>128</v>
      </c>
      <c r="O68" s="19" t="s">
        <v>7</v>
      </c>
      <c r="P68" s="23" t="s">
        <v>128</v>
      </c>
      <c r="Q68" s="23" t="s">
        <v>128</v>
      </c>
      <c r="R68" s="26" t="s">
        <v>128</v>
      </c>
      <c r="S68" s="42" t="s">
        <v>128</v>
      </c>
      <c r="T68" s="22" t="s">
        <v>7</v>
      </c>
      <c r="U68" s="52" t="s">
        <v>128</v>
      </c>
    </row>
    <row r="69" spans="1:21" ht="18" customHeight="1">
      <c r="A69" s="46">
        <v>49</v>
      </c>
      <c r="B69" s="47" t="s">
        <v>73</v>
      </c>
      <c r="C69" s="3" t="s">
        <v>196</v>
      </c>
      <c r="D69" s="3" t="s">
        <v>23</v>
      </c>
      <c r="E69" s="19" t="s">
        <v>7</v>
      </c>
      <c r="F69" s="20">
        <v>10</v>
      </c>
      <c r="G69" s="21" t="s">
        <v>128</v>
      </c>
      <c r="H69" s="19" t="s">
        <v>29</v>
      </c>
      <c r="I69" s="20" t="s">
        <v>15</v>
      </c>
      <c r="J69" s="19" t="s">
        <v>17</v>
      </c>
      <c r="K69" s="22" t="s">
        <v>10</v>
      </c>
      <c r="L69" s="24" t="s">
        <v>197</v>
      </c>
      <c r="M69" s="19" t="s">
        <v>11</v>
      </c>
      <c r="N69" s="19" t="s">
        <v>128</v>
      </c>
      <c r="O69" s="19" t="s">
        <v>7</v>
      </c>
      <c r="P69" s="23" t="s">
        <v>128</v>
      </c>
      <c r="Q69" s="23" t="s">
        <v>128</v>
      </c>
      <c r="R69" s="26" t="s">
        <v>128</v>
      </c>
      <c r="S69" s="42" t="s">
        <v>128</v>
      </c>
      <c r="T69" s="22" t="s">
        <v>7</v>
      </c>
      <c r="U69" s="52" t="s">
        <v>128</v>
      </c>
    </row>
    <row r="70" spans="1:21" ht="18" customHeight="1">
      <c r="A70" s="46">
        <v>35</v>
      </c>
      <c r="B70" s="47" t="s">
        <v>22</v>
      </c>
      <c r="C70" s="3" t="s">
        <v>150</v>
      </c>
      <c r="D70" s="3" t="s">
        <v>23</v>
      </c>
      <c r="E70" s="19" t="s">
        <v>7</v>
      </c>
      <c r="F70" s="20">
        <v>10</v>
      </c>
      <c r="G70" s="21" t="s">
        <v>112</v>
      </c>
      <c r="H70" s="19" t="s">
        <v>19</v>
      </c>
      <c r="I70" s="20" t="s">
        <v>15</v>
      </c>
      <c r="J70" s="19" t="s">
        <v>17</v>
      </c>
      <c r="K70" s="22" t="s">
        <v>10</v>
      </c>
      <c r="L70" s="24" t="s">
        <v>174</v>
      </c>
      <c r="M70" s="19" t="s">
        <v>11</v>
      </c>
      <c r="N70" s="19" t="s">
        <v>128</v>
      </c>
      <c r="O70" s="19" t="s">
        <v>7</v>
      </c>
      <c r="P70" s="23" t="s">
        <v>128</v>
      </c>
      <c r="Q70" s="23" t="s">
        <v>128</v>
      </c>
      <c r="R70" s="23" t="s">
        <v>128</v>
      </c>
      <c r="S70" s="20" t="s">
        <v>128</v>
      </c>
      <c r="T70" s="22" t="s">
        <v>7</v>
      </c>
      <c r="U70" s="52" t="s">
        <v>128</v>
      </c>
    </row>
    <row r="71" spans="1:21" ht="18" customHeight="1">
      <c r="A71" s="46">
        <v>87</v>
      </c>
      <c r="B71" s="47" t="s">
        <v>77</v>
      </c>
      <c r="C71" s="3" t="s">
        <v>145</v>
      </c>
      <c r="D71" s="3" t="s">
        <v>6</v>
      </c>
      <c r="E71" s="19" t="s">
        <v>7</v>
      </c>
      <c r="F71" s="20">
        <v>11</v>
      </c>
      <c r="G71" s="21" t="s">
        <v>128</v>
      </c>
      <c r="H71" s="19" t="s">
        <v>69</v>
      </c>
      <c r="I71" s="20" t="s">
        <v>15</v>
      </c>
      <c r="J71" s="19" t="s">
        <v>17</v>
      </c>
      <c r="K71" s="22" t="s">
        <v>10</v>
      </c>
      <c r="L71" s="24" t="s">
        <v>183</v>
      </c>
      <c r="M71" s="19" t="s">
        <v>11</v>
      </c>
      <c r="N71" s="19" t="s">
        <v>128</v>
      </c>
      <c r="O71" s="19" t="s">
        <v>7</v>
      </c>
      <c r="P71" s="23" t="s">
        <v>128</v>
      </c>
      <c r="Q71" s="23" t="s">
        <v>128</v>
      </c>
      <c r="R71" s="26" t="s">
        <v>128</v>
      </c>
      <c r="S71" s="42" t="s">
        <v>128</v>
      </c>
      <c r="T71" s="22" t="s">
        <v>128</v>
      </c>
      <c r="U71" s="52" t="s">
        <v>128</v>
      </c>
    </row>
    <row r="72" spans="1:21" ht="18" customHeight="1">
      <c r="A72" s="46">
        <v>53</v>
      </c>
      <c r="B72" s="47" t="s">
        <v>83</v>
      </c>
      <c r="C72" s="3" t="s">
        <v>143</v>
      </c>
      <c r="D72" s="3" t="s">
        <v>23</v>
      </c>
      <c r="E72" s="19" t="s">
        <v>7</v>
      </c>
      <c r="F72" s="20">
        <v>11</v>
      </c>
      <c r="G72" s="21" t="s">
        <v>128</v>
      </c>
      <c r="H72" s="19" t="s">
        <v>8</v>
      </c>
      <c r="I72" s="20" t="s">
        <v>15</v>
      </c>
      <c r="J72" s="19" t="s">
        <v>128</v>
      </c>
      <c r="K72" s="22" t="s">
        <v>128</v>
      </c>
      <c r="L72" s="24" t="s">
        <v>183</v>
      </c>
      <c r="M72" s="19" t="s">
        <v>11</v>
      </c>
      <c r="N72" s="19" t="s">
        <v>128</v>
      </c>
      <c r="O72" s="19" t="s">
        <v>7</v>
      </c>
      <c r="P72" s="23" t="s">
        <v>128</v>
      </c>
      <c r="Q72" s="23" t="s">
        <v>128</v>
      </c>
      <c r="R72" s="26" t="s">
        <v>128</v>
      </c>
      <c r="S72" s="42" t="s">
        <v>128</v>
      </c>
      <c r="T72" s="22" t="s">
        <v>7</v>
      </c>
      <c r="U72" s="52" t="s">
        <v>128</v>
      </c>
    </row>
    <row r="73" spans="1:21" ht="18" customHeight="1">
      <c r="A73" s="46">
        <v>85</v>
      </c>
      <c r="B73" s="47" t="s">
        <v>94</v>
      </c>
      <c r="C73" s="3" t="s">
        <v>95</v>
      </c>
      <c r="D73" s="3" t="s">
        <v>23</v>
      </c>
      <c r="E73" s="19" t="s">
        <v>7</v>
      </c>
      <c r="F73" s="20">
        <v>13</v>
      </c>
      <c r="G73" s="21" t="s">
        <v>128</v>
      </c>
      <c r="H73" s="19" t="s">
        <v>19</v>
      </c>
      <c r="I73" s="20" t="s">
        <v>15</v>
      </c>
      <c r="J73" s="19" t="s">
        <v>9</v>
      </c>
      <c r="K73" s="22" t="s">
        <v>128</v>
      </c>
      <c r="L73" s="25" t="s">
        <v>186</v>
      </c>
      <c r="M73" s="19" t="s">
        <v>11</v>
      </c>
      <c r="N73" s="19" t="s">
        <v>128</v>
      </c>
      <c r="O73" s="19" t="s">
        <v>7</v>
      </c>
      <c r="P73" s="23" t="s">
        <v>128</v>
      </c>
      <c r="Q73" s="23" t="s">
        <v>128</v>
      </c>
      <c r="R73" s="26" t="s">
        <v>128</v>
      </c>
      <c r="S73" s="42" t="s">
        <v>128</v>
      </c>
      <c r="T73" s="22" t="s">
        <v>7</v>
      </c>
      <c r="U73" s="52" t="s">
        <v>128</v>
      </c>
    </row>
    <row r="74" spans="1:21" ht="18" customHeight="1">
      <c r="A74" s="46">
        <v>8</v>
      </c>
      <c r="B74" s="47" t="s">
        <v>38</v>
      </c>
      <c r="C74" s="3" t="s">
        <v>194</v>
      </c>
      <c r="D74" s="3" t="s">
        <v>23</v>
      </c>
      <c r="E74" s="19" t="s">
        <v>7</v>
      </c>
      <c r="F74" s="20">
        <v>12</v>
      </c>
      <c r="G74" s="21" t="s">
        <v>133</v>
      </c>
      <c r="H74" s="19" t="s">
        <v>21</v>
      </c>
      <c r="I74" s="20" t="s">
        <v>15</v>
      </c>
      <c r="J74" s="19" t="s">
        <v>17</v>
      </c>
      <c r="K74" s="22" t="s">
        <v>13</v>
      </c>
      <c r="L74" s="24" t="s">
        <v>165</v>
      </c>
      <c r="M74" s="19" t="s">
        <v>11</v>
      </c>
      <c r="N74" s="19" t="s">
        <v>128</v>
      </c>
      <c r="O74" s="19" t="s">
        <v>7</v>
      </c>
      <c r="P74" s="23" t="s">
        <v>7</v>
      </c>
      <c r="Q74" s="23" t="s">
        <v>128</v>
      </c>
      <c r="R74" s="23" t="s">
        <v>128</v>
      </c>
      <c r="S74" s="20" t="s">
        <v>7</v>
      </c>
      <c r="T74" s="22" t="s">
        <v>7</v>
      </c>
      <c r="U74" s="52" t="s">
        <v>128</v>
      </c>
    </row>
    <row r="75" spans="1:21" ht="18" customHeight="1">
      <c r="A75" s="46">
        <v>48</v>
      </c>
      <c r="B75" s="47" t="s">
        <v>80</v>
      </c>
      <c r="C75" s="3" t="s">
        <v>147</v>
      </c>
      <c r="D75" s="3" t="s">
        <v>23</v>
      </c>
      <c r="E75" s="19" t="s">
        <v>7</v>
      </c>
      <c r="F75" s="20">
        <v>11</v>
      </c>
      <c r="G75" s="21" t="s">
        <v>116</v>
      </c>
      <c r="H75" s="19" t="s">
        <v>79</v>
      </c>
      <c r="I75" s="20" t="s">
        <v>15</v>
      </c>
      <c r="J75" s="19" t="s">
        <v>9</v>
      </c>
      <c r="K75" s="22" t="s">
        <v>13</v>
      </c>
      <c r="L75" s="24" t="s">
        <v>169</v>
      </c>
      <c r="M75" s="19" t="s">
        <v>11</v>
      </c>
      <c r="N75" s="19" t="s">
        <v>128</v>
      </c>
      <c r="O75" s="19" t="s">
        <v>7</v>
      </c>
      <c r="P75" s="23" t="s">
        <v>7</v>
      </c>
      <c r="Q75" s="23" t="s">
        <v>128</v>
      </c>
      <c r="R75" s="26" t="s">
        <v>128</v>
      </c>
      <c r="S75" s="20" t="s">
        <v>7</v>
      </c>
      <c r="T75" s="22" t="s">
        <v>7</v>
      </c>
      <c r="U75" s="52" t="s">
        <v>128</v>
      </c>
    </row>
    <row r="76" spans="1:21" ht="18" customHeight="1">
      <c r="A76" s="46">
        <v>50</v>
      </c>
      <c r="B76" s="47" t="s">
        <v>53</v>
      </c>
      <c r="C76" s="3" t="s">
        <v>111</v>
      </c>
      <c r="D76" s="3" t="s">
        <v>23</v>
      </c>
      <c r="E76" s="19" t="s">
        <v>7</v>
      </c>
      <c r="F76" s="20">
        <v>9</v>
      </c>
      <c r="G76" s="21" t="s">
        <v>117</v>
      </c>
      <c r="H76" s="19" t="s">
        <v>30</v>
      </c>
      <c r="I76" s="20" t="s">
        <v>15</v>
      </c>
      <c r="J76" s="19" t="s">
        <v>9</v>
      </c>
      <c r="K76" s="22" t="s">
        <v>13</v>
      </c>
      <c r="L76" s="24" t="s">
        <v>169</v>
      </c>
      <c r="M76" s="19" t="s">
        <v>11</v>
      </c>
      <c r="N76" s="19" t="s">
        <v>128</v>
      </c>
      <c r="O76" s="19" t="s">
        <v>7</v>
      </c>
      <c r="P76" s="23" t="s">
        <v>7</v>
      </c>
      <c r="Q76" s="23" t="s">
        <v>128</v>
      </c>
      <c r="R76" s="26" t="s">
        <v>128</v>
      </c>
      <c r="S76" s="20" t="s">
        <v>7</v>
      </c>
      <c r="T76" s="22" t="s">
        <v>7</v>
      </c>
      <c r="U76" s="52" t="s">
        <v>7</v>
      </c>
    </row>
    <row r="77" spans="1:21" ht="18" customHeight="1">
      <c r="A77" s="46">
        <v>7</v>
      </c>
      <c r="B77" s="47" t="s">
        <v>82</v>
      </c>
      <c r="C77" s="3" t="s">
        <v>155</v>
      </c>
      <c r="D77" s="3" t="s">
        <v>23</v>
      </c>
      <c r="E77" s="19" t="s">
        <v>7</v>
      </c>
      <c r="F77" s="20">
        <v>11</v>
      </c>
      <c r="G77" s="21" t="s">
        <v>128</v>
      </c>
      <c r="H77" s="19" t="s">
        <v>8</v>
      </c>
      <c r="I77" s="20" t="s">
        <v>15</v>
      </c>
      <c r="J77" s="19" t="s">
        <v>17</v>
      </c>
      <c r="K77" s="22" t="s">
        <v>128</v>
      </c>
      <c r="L77" s="24" t="s">
        <v>173</v>
      </c>
      <c r="M77" s="19" t="s">
        <v>11</v>
      </c>
      <c r="N77" s="19" t="s">
        <v>128</v>
      </c>
      <c r="O77" s="19" t="s">
        <v>7</v>
      </c>
      <c r="P77" s="23" t="s">
        <v>128</v>
      </c>
      <c r="Q77" s="23" t="s">
        <v>128</v>
      </c>
      <c r="R77" s="26" t="s">
        <v>128</v>
      </c>
      <c r="S77" s="42" t="s">
        <v>128</v>
      </c>
      <c r="T77" s="22" t="s">
        <v>128</v>
      </c>
      <c r="U77" s="52" t="s">
        <v>128</v>
      </c>
    </row>
    <row r="78" spans="1:21" ht="18" customHeight="1">
      <c r="A78" s="46">
        <v>74</v>
      </c>
      <c r="B78" s="47" t="s">
        <v>85</v>
      </c>
      <c r="C78" s="3" t="s">
        <v>143</v>
      </c>
      <c r="D78" s="3" t="s">
        <v>6</v>
      </c>
      <c r="E78" s="19" t="s">
        <v>7</v>
      </c>
      <c r="F78" s="20">
        <v>11</v>
      </c>
      <c r="G78" s="21" t="s">
        <v>128</v>
      </c>
      <c r="H78" s="19" t="s">
        <v>79</v>
      </c>
      <c r="I78" s="20" t="s">
        <v>4</v>
      </c>
      <c r="J78" s="19" t="s">
        <v>9</v>
      </c>
      <c r="K78" s="22" t="s">
        <v>45</v>
      </c>
      <c r="L78" s="24" t="s">
        <v>171</v>
      </c>
      <c r="M78" s="19" t="s">
        <v>11</v>
      </c>
      <c r="N78" s="19" t="s">
        <v>128</v>
      </c>
      <c r="O78" s="19" t="s">
        <v>7</v>
      </c>
      <c r="P78" s="23" t="s">
        <v>128</v>
      </c>
      <c r="Q78" s="23" t="s">
        <v>128</v>
      </c>
      <c r="R78" s="26" t="s">
        <v>128</v>
      </c>
      <c r="S78" s="42" t="s">
        <v>128</v>
      </c>
      <c r="T78" s="22" t="s">
        <v>7</v>
      </c>
      <c r="U78" s="52" t="s">
        <v>128</v>
      </c>
    </row>
    <row r="79" spans="1:21" ht="18" customHeight="1">
      <c r="A79" s="46">
        <v>16</v>
      </c>
      <c r="B79" s="47" t="s">
        <v>105</v>
      </c>
      <c r="C79" s="3" t="s">
        <v>106</v>
      </c>
      <c r="D79" s="3" t="s">
        <v>6</v>
      </c>
      <c r="E79" s="19" t="s">
        <v>7</v>
      </c>
      <c r="F79" s="20">
        <v>11</v>
      </c>
      <c r="G79" s="21" t="s">
        <v>134</v>
      </c>
      <c r="H79" s="19" t="s">
        <v>8</v>
      </c>
      <c r="I79" s="20" t="s">
        <v>15</v>
      </c>
      <c r="J79" s="19" t="s">
        <v>9</v>
      </c>
      <c r="K79" s="22" t="s">
        <v>13</v>
      </c>
      <c r="L79" s="24" t="s">
        <v>169</v>
      </c>
      <c r="M79" s="19" t="s">
        <v>11</v>
      </c>
      <c r="N79" s="19" t="s">
        <v>128</v>
      </c>
      <c r="O79" s="19" t="s">
        <v>7</v>
      </c>
      <c r="P79" s="23" t="s">
        <v>7</v>
      </c>
      <c r="Q79" s="23" t="s">
        <v>128</v>
      </c>
      <c r="R79" s="26" t="s">
        <v>7</v>
      </c>
      <c r="S79" s="42" t="s">
        <v>128</v>
      </c>
      <c r="T79" s="22" t="s">
        <v>7</v>
      </c>
      <c r="U79" s="52" t="s">
        <v>128</v>
      </c>
    </row>
    <row r="80" spans="1:21" ht="18" customHeight="1">
      <c r="A80" s="46">
        <v>84</v>
      </c>
      <c r="B80" s="47" t="s">
        <v>18</v>
      </c>
      <c r="C80" s="3" t="s">
        <v>143</v>
      </c>
      <c r="D80" s="3" t="s">
        <v>6</v>
      </c>
      <c r="E80" s="19" t="s">
        <v>7</v>
      </c>
      <c r="F80" s="20">
        <v>9</v>
      </c>
      <c r="G80" s="21" t="s">
        <v>112</v>
      </c>
      <c r="H80" s="19" t="s">
        <v>19</v>
      </c>
      <c r="I80" s="20" t="s">
        <v>15</v>
      </c>
      <c r="J80" s="19" t="s">
        <v>9</v>
      </c>
      <c r="K80" s="22" t="s">
        <v>13</v>
      </c>
      <c r="L80" s="24" t="s">
        <v>169</v>
      </c>
      <c r="M80" s="19" t="s">
        <v>11</v>
      </c>
      <c r="N80" s="19" t="s">
        <v>128</v>
      </c>
      <c r="O80" s="19" t="s">
        <v>7</v>
      </c>
      <c r="P80" s="23" t="s">
        <v>128</v>
      </c>
      <c r="Q80" s="23" t="s">
        <v>128</v>
      </c>
      <c r="R80" s="23" t="s">
        <v>128</v>
      </c>
      <c r="S80" s="20" t="s">
        <v>128</v>
      </c>
      <c r="T80" s="22" t="s">
        <v>7</v>
      </c>
      <c r="U80" s="52" t="s">
        <v>128</v>
      </c>
    </row>
    <row r="81" spans="1:21" ht="18" customHeight="1">
      <c r="A81" s="46">
        <v>78</v>
      </c>
      <c r="B81" s="47" t="s">
        <v>44</v>
      </c>
      <c r="C81" s="3" t="s">
        <v>162</v>
      </c>
      <c r="D81" s="3" t="s">
        <v>6</v>
      </c>
      <c r="E81" s="19" t="s">
        <v>7</v>
      </c>
      <c r="F81" s="20">
        <v>8</v>
      </c>
      <c r="G81" s="21" t="s">
        <v>116</v>
      </c>
      <c r="H81" s="19" t="s">
        <v>30</v>
      </c>
      <c r="I81" s="20" t="s">
        <v>15</v>
      </c>
      <c r="J81" s="19" t="s">
        <v>9</v>
      </c>
      <c r="K81" s="22" t="s">
        <v>45</v>
      </c>
      <c r="L81" s="24" t="s">
        <v>208</v>
      </c>
      <c r="M81" s="19" t="s">
        <v>11</v>
      </c>
      <c r="N81" s="19" t="s">
        <v>128</v>
      </c>
      <c r="O81" s="19" t="s">
        <v>7</v>
      </c>
      <c r="P81" s="23" t="s">
        <v>7</v>
      </c>
      <c r="Q81" s="23" t="s">
        <v>128</v>
      </c>
      <c r="R81" s="23" t="s">
        <v>128</v>
      </c>
      <c r="S81" s="42" t="s">
        <v>128</v>
      </c>
      <c r="T81" s="22" t="s">
        <v>128</v>
      </c>
      <c r="U81" s="52" t="s">
        <v>7</v>
      </c>
    </row>
    <row r="82" spans="1:21" ht="18" customHeight="1">
      <c r="A82" s="46">
        <v>79</v>
      </c>
      <c r="B82" s="47" t="s">
        <v>36</v>
      </c>
      <c r="C82" s="3" t="s">
        <v>143</v>
      </c>
      <c r="D82" s="3" t="s">
        <v>23</v>
      </c>
      <c r="E82" s="19" t="s">
        <v>7</v>
      </c>
      <c r="F82" s="20">
        <v>10</v>
      </c>
      <c r="G82" s="21" t="s">
        <v>118</v>
      </c>
      <c r="H82" s="19" t="s">
        <v>8</v>
      </c>
      <c r="I82" s="20" t="s">
        <v>15</v>
      </c>
      <c r="J82" s="19" t="s">
        <v>17</v>
      </c>
      <c r="K82" s="22" t="s">
        <v>13</v>
      </c>
      <c r="L82" s="24" t="s">
        <v>165</v>
      </c>
      <c r="M82" s="19" t="s">
        <v>11</v>
      </c>
      <c r="N82" s="19" t="s">
        <v>128</v>
      </c>
      <c r="O82" s="19" t="s">
        <v>7</v>
      </c>
      <c r="P82" s="23" t="s">
        <v>128</v>
      </c>
      <c r="Q82" s="23" t="s">
        <v>128</v>
      </c>
      <c r="R82" s="23" t="s">
        <v>128</v>
      </c>
      <c r="S82" s="42" t="s">
        <v>128</v>
      </c>
      <c r="T82" s="22" t="s">
        <v>7</v>
      </c>
      <c r="U82" s="52" t="s">
        <v>128</v>
      </c>
    </row>
    <row r="83" spans="1:21" ht="18" customHeight="1">
      <c r="A83" s="46">
        <v>55</v>
      </c>
      <c r="B83" s="47" t="s">
        <v>60</v>
      </c>
      <c r="C83" s="3" t="s">
        <v>158</v>
      </c>
      <c r="D83" s="3" t="s">
        <v>23</v>
      </c>
      <c r="E83" s="19" t="s">
        <v>7</v>
      </c>
      <c r="F83" s="20">
        <v>8</v>
      </c>
      <c r="G83" s="21" t="s">
        <v>128</v>
      </c>
      <c r="H83" s="19" t="s">
        <v>29</v>
      </c>
      <c r="I83" s="20" t="s">
        <v>4</v>
      </c>
      <c r="J83" s="19" t="s">
        <v>9</v>
      </c>
      <c r="K83" s="22" t="s">
        <v>128</v>
      </c>
      <c r="L83" s="24" t="s">
        <v>183</v>
      </c>
      <c r="M83" s="19" t="s">
        <v>11</v>
      </c>
      <c r="N83" s="19" t="s">
        <v>128</v>
      </c>
      <c r="O83" s="19" t="s">
        <v>7</v>
      </c>
      <c r="P83" s="23" t="s">
        <v>128</v>
      </c>
      <c r="Q83" s="23" t="s">
        <v>128</v>
      </c>
      <c r="R83" s="26" t="s">
        <v>128</v>
      </c>
      <c r="S83" s="42" t="s">
        <v>128</v>
      </c>
      <c r="T83" s="22" t="s">
        <v>7</v>
      </c>
      <c r="U83" s="52" t="s">
        <v>128</v>
      </c>
    </row>
    <row r="84" spans="1:21" ht="18" customHeight="1">
      <c r="A84" s="46">
        <v>12</v>
      </c>
      <c r="B84" s="47" t="s">
        <v>34</v>
      </c>
      <c r="C84" s="3" t="s">
        <v>143</v>
      </c>
      <c r="D84" s="3" t="s">
        <v>23</v>
      </c>
      <c r="E84" s="19" t="s">
        <v>7</v>
      </c>
      <c r="F84" s="20">
        <v>11</v>
      </c>
      <c r="G84" s="21" t="s">
        <v>133</v>
      </c>
      <c r="H84" s="19" t="s">
        <v>8</v>
      </c>
      <c r="I84" s="20" t="s">
        <v>4</v>
      </c>
      <c r="J84" s="19" t="s">
        <v>9</v>
      </c>
      <c r="K84" s="22" t="s">
        <v>13</v>
      </c>
      <c r="L84" s="25" t="s">
        <v>168</v>
      </c>
      <c r="M84" s="19" t="s">
        <v>11</v>
      </c>
      <c r="N84" s="19" t="s">
        <v>128</v>
      </c>
      <c r="O84" s="19" t="s">
        <v>7</v>
      </c>
      <c r="P84" s="23" t="s">
        <v>7</v>
      </c>
      <c r="Q84" s="23" t="s">
        <v>128</v>
      </c>
      <c r="R84" s="23" t="s">
        <v>128</v>
      </c>
      <c r="S84" s="42" t="s">
        <v>128</v>
      </c>
      <c r="T84" s="22" t="s">
        <v>7</v>
      </c>
      <c r="U84" s="52" t="s">
        <v>128</v>
      </c>
    </row>
    <row r="85" spans="1:21" ht="18" customHeight="1">
      <c r="A85" s="46">
        <v>83</v>
      </c>
      <c r="B85" s="47" t="s">
        <v>201</v>
      </c>
      <c r="C85" s="3" t="s">
        <v>147</v>
      </c>
      <c r="D85" s="3" t="s">
        <v>6</v>
      </c>
      <c r="E85" s="19" t="s">
        <v>7</v>
      </c>
      <c r="F85" s="20">
        <v>8</v>
      </c>
      <c r="G85" s="21" t="s">
        <v>128</v>
      </c>
      <c r="H85" s="19" t="s">
        <v>19</v>
      </c>
      <c r="I85" s="20" t="s">
        <v>15</v>
      </c>
      <c r="J85" s="19" t="s">
        <v>9</v>
      </c>
      <c r="K85" s="22" t="s">
        <v>13</v>
      </c>
      <c r="L85" s="25" t="s">
        <v>202</v>
      </c>
      <c r="M85" s="19" t="s">
        <v>11</v>
      </c>
      <c r="N85" s="19" t="s">
        <v>128</v>
      </c>
      <c r="O85" s="19" t="s">
        <v>7</v>
      </c>
      <c r="P85" s="23" t="s">
        <v>128</v>
      </c>
      <c r="Q85" s="23" t="s">
        <v>128</v>
      </c>
      <c r="R85" s="26" t="s">
        <v>128</v>
      </c>
      <c r="S85" s="42" t="s">
        <v>128</v>
      </c>
      <c r="T85" s="22" t="s">
        <v>128</v>
      </c>
      <c r="U85" s="52" t="s">
        <v>128</v>
      </c>
    </row>
    <row r="86" spans="1:21" ht="18" customHeight="1">
      <c r="A86" s="46">
        <v>68</v>
      </c>
      <c r="B86" s="47" t="s">
        <v>54</v>
      </c>
      <c r="C86" s="3" t="s">
        <v>147</v>
      </c>
      <c r="D86" s="3" t="s">
        <v>23</v>
      </c>
      <c r="E86" s="19" t="s">
        <v>15</v>
      </c>
      <c r="F86" s="20">
        <v>8</v>
      </c>
      <c r="G86" s="21" t="s">
        <v>120</v>
      </c>
      <c r="H86" s="19" t="s">
        <v>29</v>
      </c>
      <c r="I86" s="20" t="s">
        <v>15</v>
      </c>
      <c r="J86" s="19" t="s">
        <v>9</v>
      </c>
      <c r="K86" s="22" t="s">
        <v>128</v>
      </c>
      <c r="L86" s="24" t="s">
        <v>211</v>
      </c>
      <c r="M86" s="19" t="s">
        <v>11</v>
      </c>
      <c r="N86" s="19" t="s">
        <v>128</v>
      </c>
      <c r="O86" s="19" t="s">
        <v>7</v>
      </c>
      <c r="P86" s="23" t="s">
        <v>128</v>
      </c>
      <c r="Q86" s="23" t="s">
        <v>128</v>
      </c>
      <c r="R86" s="26" t="s">
        <v>128</v>
      </c>
      <c r="S86" s="42" t="s">
        <v>128</v>
      </c>
      <c r="T86" s="22" t="s">
        <v>7</v>
      </c>
      <c r="U86" s="52" t="s">
        <v>128</v>
      </c>
    </row>
    <row r="87" spans="1:21" ht="18" customHeight="1">
      <c r="A87" s="46">
        <v>2</v>
      </c>
      <c r="B87" s="47" t="s">
        <v>16</v>
      </c>
      <c r="C87" s="3" t="s">
        <v>147</v>
      </c>
      <c r="D87" s="3" t="s">
        <v>6</v>
      </c>
      <c r="E87" s="19" t="s">
        <v>7</v>
      </c>
      <c r="F87" s="20">
        <v>11</v>
      </c>
      <c r="G87" s="21" t="s">
        <v>112</v>
      </c>
      <c r="H87" s="19" t="s">
        <v>8</v>
      </c>
      <c r="I87" s="20" t="s">
        <v>4</v>
      </c>
      <c r="J87" s="19" t="s">
        <v>17</v>
      </c>
      <c r="K87" s="22" t="s">
        <v>13</v>
      </c>
      <c r="L87" s="24" t="s">
        <v>165</v>
      </c>
      <c r="M87" s="19" t="s">
        <v>11</v>
      </c>
      <c r="N87" s="19" t="s">
        <v>7</v>
      </c>
      <c r="O87" s="19" t="s">
        <v>128</v>
      </c>
      <c r="P87" s="23" t="s">
        <v>128</v>
      </c>
      <c r="Q87" s="23" t="s">
        <v>128</v>
      </c>
      <c r="R87" s="23" t="s">
        <v>7</v>
      </c>
      <c r="S87" s="20" t="s">
        <v>128</v>
      </c>
      <c r="T87" s="22" t="s">
        <v>128</v>
      </c>
      <c r="U87" s="52" t="s">
        <v>128</v>
      </c>
    </row>
    <row r="88" spans="1:21" ht="18" customHeight="1">
      <c r="A88" s="46">
        <v>65</v>
      </c>
      <c r="B88" s="47" t="s">
        <v>103</v>
      </c>
      <c r="C88" s="3" t="s">
        <v>104</v>
      </c>
      <c r="D88" s="3" t="s">
        <v>6</v>
      </c>
      <c r="E88" s="19" t="s">
        <v>7</v>
      </c>
      <c r="F88" s="20">
        <v>12</v>
      </c>
      <c r="G88" s="21" t="s">
        <v>134</v>
      </c>
      <c r="H88" s="19" t="s">
        <v>8</v>
      </c>
      <c r="I88" s="20" t="s">
        <v>4</v>
      </c>
      <c r="J88" s="19" t="s">
        <v>9</v>
      </c>
      <c r="K88" s="22" t="s">
        <v>10</v>
      </c>
      <c r="L88" s="24" t="s">
        <v>172</v>
      </c>
      <c r="M88" s="19" t="s">
        <v>11</v>
      </c>
      <c r="N88" s="19" t="s">
        <v>128</v>
      </c>
      <c r="O88" s="19" t="s">
        <v>7</v>
      </c>
      <c r="P88" s="23" t="s">
        <v>128</v>
      </c>
      <c r="Q88" s="23" t="s">
        <v>128</v>
      </c>
      <c r="R88" s="26" t="s">
        <v>128</v>
      </c>
      <c r="S88" s="42" t="s">
        <v>128</v>
      </c>
      <c r="T88" s="22" t="s">
        <v>7</v>
      </c>
      <c r="U88" s="52" t="s">
        <v>128</v>
      </c>
    </row>
    <row r="89" spans="1:21" ht="18" customHeight="1">
      <c r="A89" s="46">
        <v>86</v>
      </c>
      <c r="B89" s="47" t="s">
        <v>75</v>
      </c>
      <c r="C89" s="27" t="s">
        <v>147</v>
      </c>
      <c r="D89" s="27" t="s">
        <v>6</v>
      </c>
      <c r="E89" s="20" t="s">
        <v>7</v>
      </c>
      <c r="F89" s="20">
        <v>10</v>
      </c>
      <c r="G89" s="21" t="s">
        <v>112</v>
      </c>
      <c r="H89" s="20" t="s">
        <v>69</v>
      </c>
      <c r="I89" s="20" t="s">
        <v>128</v>
      </c>
      <c r="J89" s="20" t="s">
        <v>9</v>
      </c>
      <c r="K89" s="22" t="s">
        <v>13</v>
      </c>
      <c r="L89" s="24" t="s">
        <v>169</v>
      </c>
      <c r="M89" s="20" t="s">
        <v>217</v>
      </c>
      <c r="N89" s="20" t="s">
        <v>128</v>
      </c>
      <c r="O89" s="20" t="s">
        <v>7</v>
      </c>
      <c r="P89" s="28" t="s">
        <v>7</v>
      </c>
      <c r="Q89" s="28" t="s">
        <v>7</v>
      </c>
      <c r="R89" s="29" t="s">
        <v>128</v>
      </c>
      <c r="S89" s="42" t="s">
        <v>128</v>
      </c>
      <c r="T89" s="22" t="s">
        <v>128</v>
      </c>
      <c r="U89" s="52" t="s">
        <v>128</v>
      </c>
    </row>
    <row r="90" spans="1:21" ht="18" customHeight="1">
      <c r="A90" s="46">
        <v>5</v>
      </c>
      <c r="B90" s="47" t="s">
        <v>59</v>
      </c>
      <c r="C90" s="3" t="s">
        <v>147</v>
      </c>
      <c r="D90" s="3" t="s">
        <v>23</v>
      </c>
      <c r="E90" s="19" t="s">
        <v>7</v>
      </c>
      <c r="F90" s="20">
        <v>9</v>
      </c>
      <c r="G90" s="21" t="s">
        <v>128</v>
      </c>
      <c r="H90" s="19" t="s">
        <v>8</v>
      </c>
      <c r="I90" s="20" t="s">
        <v>15</v>
      </c>
      <c r="J90" s="19" t="s">
        <v>17</v>
      </c>
      <c r="K90" s="22" t="s">
        <v>42</v>
      </c>
      <c r="L90" s="24" t="s">
        <v>183</v>
      </c>
      <c r="M90" s="19" t="s">
        <v>11</v>
      </c>
      <c r="N90" s="19" t="s">
        <v>128</v>
      </c>
      <c r="O90" s="19" t="s">
        <v>7</v>
      </c>
      <c r="P90" s="23" t="s">
        <v>7</v>
      </c>
      <c r="Q90" s="23" t="s">
        <v>128</v>
      </c>
      <c r="R90" s="26" t="s">
        <v>128</v>
      </c>
      <c r="S90" s="42" t="s">
        <v>128</v>
      </c>
      <c r="T90" s="22" t="s">
        <v>7</v>
      </c>
      <c r="U90" s="52" t="s">
        <v>128</v>
      </c>
    </row>
    <row r="91" spans="1:21" s="27" customFormat="1" ht="18" customHeight="1">
      <c r="A91" s="46">
        <v>54</v>
      </c>
      <c r="B91" s="47" t="s">
        <v>5</v>
      </c>
      <c r="C91" s="3" t="s">
        <v>151</v>
      </c>
      <c r="D91" s="3" t="s">
        <v>6</v>
      </c>
      <c r="E91" s="19" t="s">
        <v>7</v>
      </c>
      <c r="F91" s="20">
        <v>8</v>
      </c>
      <c r="G91" s="21" t="s">
        <v>112</v>
      </c>
      <c r="H91" s="19" t="s">
        <v>8</v>
      </c>
      <c r="I91" s="20" t="s">
        <v>4</v>
      </c>
      <c r="J91" s="19" t="s">
        <v>9</v>
      </c>
      <c r="K91" s="22" t="s">
        <v>10</v>
      </c>
      <c r="L91" s="25" t="s">
        <v>172</v>
      </c>
      <c r="M91" s="19" t="s">
        <v>11</v>
      </c>
      <c r="N91" s="19" t="s">
        <v>128</v>
      </c>
      <c r="O91" s="19" t="s">
        <v>7</v>
      </c>
      <c r="P91" s="23" t="s">
        <v>128</v>
      </c>
      <c r="Q91" s="23" t="s">
        <v>128</v>
      </c>
      <c r="R91" s="23" t="s">
        <v>128</v>
      </c>
      <c r="S91" s="20" t="s">
        <v>128</v>
      </c>
      <c r="T91" s="22" t="s">
        <v>128</v>
      </c>
      <c r="U91" s="52" t="s">
        <v>128</v>
      </c>
    </row>
    <row r="92" spans="1:21" ht="18" customHeight="1" thickBot="1">
      <c r="A92" s="33">
        <v>89</v>
      </c>
      <c r="B92" s="31" t="s">
        <v>216</v>
      </c>
      <c r="C92" s="30" t="s">
        <v>147</v>
      </c>
      <c r="D92" s="30" t="s">
        <v>6</v>
      </c>
      <c r="E92" s="31" t="s">
        <v>7</v>
      </c>
      <c r="F92" s="31">
        <v>11</v>
      </c>
      <c r="G92" s="32" t="s">
        <v>112</v>
      </c>
      <c r="H92" s="31" t="s">
        <v>65</v>
      </c>
      <c r="I92" s="31" t="s">
        <v>15</v>
      </c>
      <c r="J92" s="31" t="s">
        <v>9</v>
      </c>
      <c r="K92" s="33" t="s">
        <v>10</v>
      </c>
      <c r="L92" s="34" t="s">
        <v>172</v>
      </c>
      <c r="M92" s="31" t="s">
        <v>217</v>
      </c>
      <c r="N92" s="31" t="s">
        <v>128</v>
      </c>
      <c r="O92" s="31" t="s">
        <v>128</v>
      </c>
      <c r="P92" s="35" t="s">
        <v>7</v>
      </c>
      <c r="Q92" s="35" t="s">
        <v>230</v>
      </c>
      <c r="R92" s="35" t="s">
        <v>128</v>
      </c>
      <c r="S92" s="35" t="s">
        <v>128</v>
      </c>
      <c r="T92" s="50" t="s">
        <v>128</v>
      </c>
      <c r="U92" s="53" t="s">
        <v>128</v>
      </c>
    </row>
    <row r="93" spans="1:21" s="27" customFormat="1" ht="19" customHeight="1">
      <c r="A93" s="20"/>
      <c r="B93" s="20"/>
      <c r="E93" s="20"/>
      <c r="F93" s="20"/>
      <c r="H93" s="20"/>
      <c r="I93" s="20"/>
      <c r="J93" s="20"/>
      <c r="K93" s="20"/>
      <c r="L93" s="43"/>
      <c r="M93" s="20"/>
      <c r="N93" s="20"/>
      <c r="O93" s="20"/>
      <c r="P93" s="28"/>
      <c r="Q93" s="28"/>
      <c r="R93" s="29"/>
      <c r="S93" s="42"/>
      <c r="T93" s="20"/>
      <c r="U93" s="20"/>
    </row>
    <row r="94" spans="1:21">
      <c r="B94" s="19" t="s">
        <v>218</v>
      </c>
    </row>
    <row r="95" spans="1:21">
      <c r="B95" s="19" t="s">
        <v>222</v>
      </c>
    </row>
    <row r="100" spans="7:7">
      <c r="G100" s="44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/>
  </sheetViews>
  <sheetFormatPr baseColWidth="10" defaultRowHeight="15" x14ac:dyDescent="0"/>
  <cols>
    <col min="1" max="1" width="82.33203125" style="19" bestFit="1" customWidth="1"/>
    <col min="2" max="3" width="34.33203125" style="55" bestFit="1" customWidth="1"/>
    <col min="4" max="16384" width="10.83203125" style="55"/>
  </cols>
  <sheetData>
    <row r="1" spans="1:4" ht="16" thickBot="1">
      <c r="A1" s="56" t="s">
        <v>2852</v>
      </c>
      <c r="B1" s="57"/>
      <c r="C1" s="57"/>
      <c r="D1" s="58"/>
    </row>
    <row r="2" spans="1:4" ht="16" thickBot="1">
      <c r="A2" s="59" t="s">
        <v>236</v>
      </c>
      <c r="B2" s="60" t="s">
        <v>237</v>
      </c>
      <c r="C2" s="60" t="s">
        <v>238</v>
      </c>
      <c r="D2" s="3"/>
    </row>
    <row r="3" spans="1:4">
      <c r="A3" s="61" t="s">
        <v>239</v>
      </c>
      <c r="B3" s="62">
        <v>1074194664</v>
      </c>
      <c r="C3" s="62">
        <v>1185003340</v>
      </c>
      <c r="D3" s="3"/>
    </row>
    <row r="4" spans="1:4">
      <c r="A4" s="61" t="s">
        <v>240</v>
      </c>
      <c r="B4" s="62" t="s">
        <v>241</v>
      </c>
      <c r="C4" s="62" t="s">
        <v>242</v>
      </c>
      <c r="D4" s="3"/>
    </row>
    <row r="5" spans="1:4">
      <c r="A5" s="61" t="s">
        <v>243</v>
      </c>
      <c r="B5" s="63">
        <v>1</v>
      </c>
      <c r="C5" s="63">
        <v>1</v>
      </c>
      <c r="D5" s="3"/>
    </row>
    <row r="6" spans="1:4">
      <c r="A6" s="61" t="s">
        <v>244</v>
      </c>
      <c r="B6" s="64" t="s">
        <v>245</v>
      </c>
      <c r="C6" s="64" t="s">
        <v>246</v>
      </c>
      <c r="D6" s="3"/>
    </row>
    <row r="7" spans="1:4">
      <c r="A7" s="65" t="s">
        <v>247</v>
      </c>
      <c r="B7" s="28" t="s">
        <v>248</v>
      </c>
      <c r="C7" s="28" t="s">
        <v>249</v>
      </c>
      <c r="D7" s="27"/>
    </row>
    <row r="8" spans="1:4" ht="16" thickBot="1">
      <c r="A8" s="57" t="s">
        <v>250</v>
      </c>
      <c r="B8" s="35" t="s">
        <v>251</v>
      </c>
      <c r="C8" s="66" t="s">
        <v>252</v>
      </c>
      <c r="D8" s="3"/>
    </row>
    <row r="9" spans="1:4">
      <c r="A9" s="67" t="s">
        <v>253</v>
      </c>
      <c r="B9" s="19"/>
      <c r="C9" s="19"/>
      <c r="D9" s="3"/>
    </row>
    <row r="10" spans="1:4">
      <c r="A10" s="67" t="s">
        <v>254</v>
      </c>
      <c r="B10" s="19"/>
      <c r="C10" s="19"/>
      <c r="D10" s="3"/>
    </row>
    <row r="11" spans="1:4">
      <c r="B11" s="19"/>
      <c r="C11" s="19"/>
      <c r="D11" s="3"/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04"/>
  <sheetViews>
    <sheetView workbookViewId="0">
      <selection activeCell="B6" sqref="B6"/>
    </sheetView>
  </sheetViews>
  <sheetFormatPr baseColWidth="10" defaultColWidth="11" defaultRowHeight="13" x14ac:dyDescent="0"/>
  <cols>
    <col min="1" max="1" width="17.83203125" style="23" customWidth="1"/>
    <col min="2" max="2" width="23.1640625" style="19" bestFit="1" customWidth="1"/>
    <col min="3" max="4" width="24.5" style="19" bestFit="1" customWidth="1"/>
    <col min="5" max="5" width="23.1640625" style="19" customWidth="1"/>
    <col min="6" max="6" width="20.6640625" style="19" customWidth="1"/>
    <col min="7" max="7" width="22.83203125" style="19" customWidth="1"/>
    <col min="8" max="8" width="21.83203125" style="77" customWidth="1"/>
    <col min="9" max="9" width="23.1640625" style="73" bestFit="1" customWidth="1"/>
    <col min="10" max="16384" width="11" style="3"/>
  </cols>
  <sheetData>
    <row r="1" spans="1:9" s="72" customFormat="1" ht="25" customHeight="1" thickBot="1">
      <c r="A1" s="68" t="s">
        <v>2853</v>
      </c>
      <c r="B1" s="69"/>
      <c r="C1" s="69"/>
      <c r="D1" s="69"/>
      <c r="E1" s="31"/>
      <c r="F1" s="69"/>
      <c r="G1" s="69"/>
      <c r="H1" s="70"/>
      <c r="I1" s="71"/>
    </row>
    <row r="2" spans="1:9" ht="25" customHeight="1" thickBot="1">
      <c r="A2" s="95" t="s">
        <v>0</v>
      </c>
      <c r="B2" s="96" t="s">
        <v>255</v>
      </c>
      <c r="C2" s="96" t="s">
        <v>256</v>
      </c>
      <c r="D2" s="96" t="s">
        <v>257</v>
      </c>
      <c r="E2" s="97" t="s">
        <v>258</v>
      </c>
      <c r="F2" s="98" t="s">
        <v>259</v>
      </c>
      <c r="G2" s="96" t="s">
        <v>260</v>
      </c>
      <c r="H2" s="99" t="s">
        <v>261</v>
      </c>
      <c r="I2" s="100" t="s">
        <v>262</v>
      </c>
    </row>
    <row r="3" spans="1:9">
      <c r="A3" s="23" t="s">
        <v>91</v>
      </c>
      <c r="B3" s="19" t="s">
        <v>263</v>
      </c>
      <c r="C3" s="19" t="s">
        <v>264</v>
      </c>
      <c r="D3" s="19" t="s">
        <v>265</v>
      </c>
      <c r="E3" s="19" t="s">
        <v>266</v>
      </c>
      <c r="F3" s="19" t="s">
        <v>267</v>
      </c>
      <c r="G3" s="19" t="s">
        <v>268</v>
      </c>
      <c r="H3" s="23" t="s">
        <v>269</v>
      </c>
      <c r="I3" s="73">
        <v>0.125</v>
      </c>
    </row>
    <row r="4" spans="1:9">
      <c r="A4" s="23" t="s">
        <v>91</v>
      </c>
      <c r="B4" s="19" t="s">
        <v>270</v>
      </c>
      <c r="C4" s="19" t="s">
        <v>271</v>
      </c>
      <c r="D4" s="19" t="s">
        <v>272</v>
      </c>
      <c r="E4" s="19" t="s">
        <v>266</v>
      </c>
      <c r="F4" s="19" t="s">
        <v>273</v>
      </c>
      <c r="G4" s="19" t="s">
        <v>274</v>
      </c>
      <c r="H4" s="23" t="s">
        <v>269</v>
      </c>
      <c r="I4" s="73">
        <v>0.57777777777777772</v>
      </c>
    </row>
    <row r="5" spans="1:9">
      <c r="A5" s="23" t="s">
        <v>91</v>
      </c>
      <c r="B5" s="19" t="s">
        <v>275</v>
      </c>
      <c r="C5" s="19" t="s">
        <v>276</v>
      </c>
      <c r="D5" s="19" t="s">
        <v>277</v>
      </c>
      <c r="E5" s="19" t="s">
        <v>266</v>
      </c>
      <c r="F5" s="19" t="s">
        <v>278</v>
      </c>
      <c r="G5" s="19" t="s">
        <v>279</v>
      </c>
      <c r="H5" s="23" t="s">
        <v>269</v>
      </c>
      <c r="I5" s="73">
        <v>0.21052631578947367</v>
      </c>
    </row>
    <row r="6" spans="1:9">
      <c r="A6" s="23" t="s">
        <v>91</v>
      </c>
      <c r="B6" s="19" t="s">
        <v>280</v>
      </c>
      <c r="C6" s="19" t="s">
        <v>281</v>
      </c>
      <c r="D6" s="19" t="s">
        <v>282</v>
      </c>
      <c r="E6" s="19" t="s">
        <v>266</v>
      </c>
      <c r="F6" s="19" t="s">
        <v>283</v>
      </c>
      <c r="G6" s="19" t="s">
        <v>284</v>
      </c>
      <c r="H6" s="23" t="s">
        <v>269</v>
      </c>
      <c r="I6" s="73">
        <v>0.16666666666666666</v>
      </c>
    </row>
    <row r="7" spans="1:9">
      <c r="A7" s="23" t="s">
        <v>91</v>
      </c>
      <c r="B7" s="19" t="s">
        <v>285</v>
      </c>
      <c r="C7" s="19" t="s">
        <v>286</v>
      </c>
      <c r="D7" s="19" t="s">
        <v>287</v>
      </c>
      <c r="E7" s="19" t="s">
        <v>266</v>
      </c>
      <c r="F7" s="19" t="s">
        <v>288</v>
      </c>
      <c r="G7" s="19" t="s">
        <v>266</v>
      </c>
      <c r="H7" s="23" t="s">
        <v>289</v>
      </c>
      <c r="I7" s="73">
        <v>0.41452991452991456</v>
      </c>
    </row>
    <row r="8" spans="1:9">
      <c r="A8" s="23" t="s">
        <v>91</v>
      </c>
      <c r="B8" s="19" t="s">
        <v>290</v>
      </c>
      <c r="C8" s="19" t="s">
        <v>291</v>
      </c>
      <c r="D8" s="19" t="s">
        <v>292</v>
      </c>
      <c r="E8" s="19" t="s">
        <v>266</v>
      </c>
      <c r="F8" s="19" t="s">
        <v>293</v>
      </c>
      <c r="G8" s="19" t="s">
        <v>294</v>
      </c>
      <c r="H8" s="23" t="s">
        <v>269</v>
      </c>
      <c r="I8" s="73">
        <v>0.14685314685314685</v>
      </c>
    </row>
    <row r="9" spans="1:9">
      <c r="A9" s="23" t="s">
        <v>91</v>
      </c>
      <c r="B9" s="19" t="s">
        <v>295</v>
      </c>
      <c r="C9" s="19" t="s">
        <v>296</v>
      </c>
      <c r="D9" s="19" t="s">
        <v>297</v>
      </c>
      <c r="E9" s="19" t="s">
        <v>266</v>
      </c>
      <c r="F9" s="19" t="s">
        <v>298</v>
      </c>
      <c r="G9" s="19" t="s">
        <v>266</v>
      </c>
      <c r="H9" s="23" t="s">
        <v>299</v>
      </c>
      <c r="I9" s="73">
        <v>0.33858267716535434</v>
      </c>
    </row>
    <row r="10" spans="1:9">
      <c r="A10" s="23" t="s">
        <v>91</v>
      </c>
      <c r="B10" s="19" t="s">
        <v>300</v>
      </c>
      <c r="C10" s="19" t="s">
        <v>301</v>
      </c>
      <c r="D10" s="19" t="s">
        <v>302</v>
      </c>
      <c r="E10" s="19" t="s">
        <v>266</v>
      </c>
      <c r="F10" s="19" t="s">
        <v>303</v>
      </c>
      <c r="G10" s="19" t="s">
        <v>304</v>
      </c>
      <c r="H10" s="23" t="s">
        <v>269</v>
      </c>
      <c r="I10" s="73">
        <v>0.22752808988764045</v>
      </c>
    </row>
    <row r="11" spans="1:9">
      <c r="A11" s="23" t="s">
        <v>91</v>
      </c>
      <c r="B11" s="19" t="s">
        <v>305</v>
      </c>
      <c r="C11" s="19" t="s">
        <v>306</v>
      </c>
      <c r="D11" s="19" t="s">
        <v>307</v>
      </c>
      <c r="E11" s="19" t="s">
        <v>266</v>
      </c>
      <c r="F11" s="19" t="s">
        <v>308</v>
      </c>
      <c r="G11" s="19" t="s">
        <v>309</v>
      </c>
      <c r="H11" s="23" t="s">
        <v>269</v>
      </c>
      <c r="I11" s="73">
        <v>0.10841121495327102</v>
      </c>
    </row>
    <row r="12" spans="1:9">
      <c r="A12" s="23" t="s">
        <v>91</v>
      </c>
      <c r="B12" s="19" t="s">
        <v>310</v>
      </c>
      <c r="C12" s="19" t="s">
        <v>311</v>
      </c>
      <c r="D12" s="19" t="s">
        <v>312</v>
      </c>
      <c r="E12" s="19" t="s">
        <v>266</v>
      </c>
      <c r="F12" s="19" t="s">
        <v>313</v>
      </c>
      <c r="G12" s="19" t="s">
        <v>266</v>
      </c>
      <c r="H12" s="23" t="s">
        <v>314</v>
      </c>
      <c r="I12" s="73">
        <v>0.25301204819277107</v>
      </c>
    </row>
    <row r="13" spans="1:9">
      <c r="A13" s="23" t="s">
        <v>91</v>
      </c>
      <c r="B13" s="19" t="s">
        <v>315</v>
      </c>
      <c r="C13" s="19" t="s">
        <v>316</v>
      </c>
      <c r="D13" s="19" t="s">
        <v>317</v>
      </c>
      <c r="E13" s="19" t="s">
        <v>266</v>
      </c>
      <c r="F13" s="19" t="s">
        <v>318</v>
      </c>
      <c r="G13" s="19" t="s">
        <v>319</v>
      </c>
      <c r="H13" s="23" t="s">
        <v>269</v>
      </c>
      <c r="I13" s="73">
        <v>0.15151515151515152</v>
      </c>
    </row>
    <row r="14" spans="1:9">
      <c r="A14" s="23" t="s">
        <v>91</v>
      </c>
      <c r="B14" s="19" t="s">
        <v>320</v>
      </c>
      <c r="C14" s="19" t="s">
        <v>321</v>
      </c>
      <c r="D14" s="19" t="s">
        <v>322</v>
      </c>
      <c r="E14" s="19" t="s">
        <v>266</v>
      </c>
      <c r="F14" s="19" t="s">
        <v>323</v>
      </c>
      <c r="G14" s="19" t="s">
        <v>324</v>
      </c>
      <c r="H14" s="23" t="s">
        <v>269</v>
      </c>
      <c r="I14" s="73">
        <v>0.37906137184115524</v>
      </c>
    </row>
    <row r="15" spans="1:9">
      <c r="A15" s="23" t="s">
        <v>91</v>
      </c>
      <c r="B15" s="19" t="s">
        <v>325</v>
      </c>
      <c r="C15" s="19" t="s">
        <v>326</v>
      </c>
      <c r="D15" s="19" t="s">
        <v>327</v>
      </c>
      <c r="E15" s="19" t="s">
        <v>266</v>
      </c>
      <c r="F15" s="19" t="s">
        <v>328</v>
      </c>
      <c r="G15" s="19" t="s">
        <v>329</v>
      </c>
      <c r="H15" s="23" t="s">
        <v>269</v>
      </c>
      <c r="I15" s="73">
        <v>0.36956521739130432</v>
      </c>
    </row>
    <row r="16" spans="1:9">
      <c r="A16" s="23" t="s">
        <v>91</v>
      </c>
      <c r="B16" s="19" t="s">
        <v>330</v>
      </c>
      <c r="C16" s="19" t="s">
        <v>331</v>
      </c>
      <c r="D16" s="19" t="s">
        <v>332</v>
      </c>
      <c r="E16" s="19" t="s">
        <v>266</v>
      </c>
      <c r="F16" s="19" t="s">
        <v>333</v>
      </c>
      <c r="G16" s="19" t="s">
        <v>334</v>
      </c>
      <c r="H16" s="23" t="s">
        <v>269</v>
      </c>
      <c r="I16" s="73">
        <v>0.30081300813008133</v>
      </c>
    </row>
    <row r="17" spans="1:9">
      <c r="A17" s="23" t="s">
        <v>91</v>
      </c>
      <c r="B17" s="19" t="s">
        <v>335</v>
      </c>
      <c r="C17" s="19" t="s">
        <v>336</v>
      </c>
      <c r="D17" s="19" t="s">
        <v>337</v>
      </c>
      <c r="E17" s="19" t="s">
        <v>266</v>
      </c>
      <c r="F17" s="19" t="s">
        <v>338</v>
      </c>
      <c r="G17" s="19" t="s">
        <v>339</v>
      </c>
      <c r="H17" s="23" t="s">
        <v>269</v>
      </c>
      <c r="I17" s="73">
        <v>0.34464043419267298</v>
      </c>
    </row>
    <row r="18" spans="1:9">
      <c r="A18" s="23" t="s">
        <v>91</v>
      </c>
      <c r="B18" s="19" t="s">
        <v>340</v>
      </c>
      <c r="C18" s="19" t="s">
        <v>341</v>
      </c>
      <c r="D18" s="19" t="s">
        <v>342</v>
      </c>
      <c r="E18" s="19" t="s">
        <v>266</v>
      </c>
      <c r="F18" s="19" t="s">
        <v>343</v>
      </c>
      <c r="G18" s="19" t="s">
        <v>344</v>
      </c>
      <c r="H18" s="23" t="s">
        <v>269</v>
      </c>
      <c r="I18" s="73">
        <v>0.4</v>
      </c>
    </row>
    <row r="19" spans="1:9">
      <c r="A19" s="23" t="s">
        <v>91</v>
      </c>
      <c r="B19" s="19" t="s">
        <v>345</v>
      </c>
      <c r="C19" s="19" t="s">
        <v>346</v>
      </c>
      <c r="D19" s="19" t="s">
        <v>347</v>
      </c>
      <c r="E19" s="19" t="s">
        <v>266</v>
      </c>
      <c r="F19" s="19" t="s">
        <v>348</v>
      </c>
      <c r="G19" s="19" t="s">
        <v>349</v>
      </c>
      <c r="H19" s="23" t="s">
        <v>269</v>
      </c>
      <c r="I19" s="73">
        <v>0.5</v>
      </c>
    </row>
    <row r="20" spans="1:9">
      <c r="A20" s="23" t="s">
        <v>91</v>
      </c>
      <c r="B20" s="19" t="s">
        <v>350</v>
      </c>
      <c r="C20" s="19" t="s">
        <v>351</v>
      </c>
      <c r="D20" s="19" t="s">
        <v>352</v>
      </c>
      <c r="E20" s="19" t="s">
        <v>266</v>
      </c>
      <c r="F20" s="19" t="s">
        <v>353</v>
      </c>
      <c r="G20" s="19" t="s">
        <v>266</v>
      </c>
      <c r="H20" s="23" t="s">
        <v>314</v>
      </c>
      <c r="I20" s="73">
        <v>5.9259259259259262E-2</v>
      </c>
    </row>
    <row r="21" spans="1:9">
      <c r="A21" s="23" t="s">
        <v>91</v>
      </c>
      <c r="B21" s="19" t="s">
        <v>354</v>
      </c>
      <c r="C21" s="19" t="s">
        <v>355</v>
      </c>
      <c r="D21" s="19" t="s">
        <v>356</v>
      </c>
      <c r="E21" s="19" t="s">
        <v>266</v>
      </c>
      <c r="F21" s="19" t="s">
        <v>357</v>
      </c>
      <c r="G21" s="19" t="s">
        <v>358</v>
      </c>
      <c r="H21" s="23" t="s">
        <v>269</v>
      </c>
      <c r="I21" s="73">
        <v>0.08</v>
      </c>
    </row>
    <row r="22" spans="1:9">
      <c r="A22" s="28" t="s">
        <v>91</v>
      </c>
      <c r="B22" s="20" t="s">
        <v>359</v>
      </c>
      <c r="C22" s="20" t="s">
        <v>360</v>
      </c>
      <c r="D22" s="20" t="s">
        <v>361</v>
      </c>
      <c r="E22" s="20" t="s">
        <v>266</v>
      </c>
      <c r="F22" s="20" t="s">
        <v>362</v>
      </c>
      <c r="G22" s="20" t="s">
        <v>363</v>
      </c>
      <c r="H22" s="28" t="s">
        <v>269</v>
      </c>
      <c r="I22" s="74">
        <v>0.54260089686098656</v>
      </c>
    </row>
    <row r="23" spans="1:9">
      <c r="A23" s="23" t="s">
        <v>91</v>
      </c>
      <c r="B23" s="19" t="s">
        <v>364</v>
      </c>
      <c r="C23" s="19" t="s">
        <v>365</v>
      </c>
      <c r="D23" s="19" t="s">
        <v>366</v>
      </c>
      <c r="E23" s="19" t="s">
        <v>266</v>
      </c>
      <c r="F23" s="19" t="s">
        <v>367</v>
      </c>
      <c r="G23" s="19" t="s">
        <v>368</v>
      </c>
      <c r="H23" s="23" t="s">
        <v>269</v>
      </c>
      <c r="I23" s="73">
        <v>0.12753623188405797</v>
      </c>
    </row>
    <row r="24" spans="1:9">
      <c r="A24" s="23" t="s">
        <v>91</v>
      </c>
      <c r="B24" s="19" t="s">
        <v>369</v>
      </c>
      <c r="C24" s="19" t="s">
        <v>370</v>
      </c>
      <c r="D24" s="19" t="s">
        <v>371</v>
      </c>
      <c r="E24" s="19" t="s">
        <v>266</v>
      </c>
      <c r="F24" s="19" t="s">
        <v>372</v>
      </c>
      <c r="G24" s="19" t="s">
        <v>373</v>
      </c>
      <c r="H24" s="23" t="s">
        <v>269</v>
      </c>
      <c r="I24" s="73">
        <v>0.43946188340807174</v>
      </c>
    </row>
    <row r="25" spans="1:9">
      <c r="A25" s="23" t="s">
        <v>91</v>
      </c>
      <c r="B25" s="19" t="s">
        <v>374</v>
      </c>
      <c r="C25" s="19" t="s">
        <v>375</v>
      </c>
      <c r="D25" s="19" t="s">
        <v>376</v>
      </c>
      <c r="E25" s="19" t="s">
        <v>266</v>
      </c>
      <c r="F25" s="19" t="s">
        <v>377</v>
      </c>
      <c r="G25" s="19" t="s">
        <v>378</v>
      </c>
      <c r="H25" s="23" t="s">
        <v>379</v>
      </c>
      <c r="I25" s="73">
        <v>8.2568807339449546E-2</v>
      </c>
    </row>
    <row r="26" spans="1:9">
      <c r="A26" s="23" t="s">
        <v>91</v>
      </c>
      <c r="B26" s="19" t="s">
        <v>380</v>
      </c>
      <c r="C26" s="19" t="s">
        <v>381</v>
      </c>
      <c r="D26" s="19" t="s">
        <v>382</v>
      </c>
      <c r="E26" s="19" t="s">
        <v>266</v>
      </c>
      <c r="F26" s="19" t="s">
        <v>383</v>
      </c>
      <c r="G26" s="19" t="s">
        <v>384</v>
      </c>
      <c r="H26" s="23" t="s">
        <v>269</v>
      </c>
      <c r="I26" s="73">
        <v>0.27173913043478259</v>
      </c>
    </row>
    <row r="27" spans="1:9">
      <c r="A27" s="23" t="s">
        <v>91</v>
      </c>
      <c r="B27" s="19" t="s">
        <v>385</v>
      </c>
      <c r="C27" s="19" t="s">
        <v>386</v>
      </c>
      <c r="D27" s="19" t="s">
        <v>387</v>
      </c>
      <c r="E27" s="19" t="s">
        <v>266</v>
      </c>
      <c r="F27" s="19" t="s">
        <v>388</v>
      </c>
      <c r="G27" s="19" t="s">
        <v>389</v>
      </c>
      <c r="H27" s="23" t="s">
        <v>269</v>
      </c>
      <c r="I27" s="73">
        <v>0.28606356968215157</v>
      </c>
    </row>
    <row r="28" spans="1:9">
      <c r="A28" s="28" t="s">
        <v>91</v>
      </c>
      <c r="B28" s="20" t="s">
        <v>390</v>
      </c>
      <c r="C28" s="20" t="s">
        <v>391</v>
      </c>
      <c r="D28" s="20" t="s">
        <v>392</v>
      </c>
      <c r="E28" s="20" t="s">
        <v>266</v>
      </c>
      <c r="F28" s="20" t="s">
        <v>393</v>
      </c>
      <c r="G28" s="20" t="s">
        <v>394</v>
      </c>
      <c r="H28" s="28" t="s">
        <v>269</v>
      </c>
      <c r="I28" s="74">
        <v>0.27777777777777779</v>
      </c>
    </row>
    <row r="29" spans="1:9">
      <c r="A29" s="23" t="s">
        <v>16</v>
      </c>
      <c r="B29" s="19" t="s">
        <v>395</v>
      </c>
      <c r="C29" s="19" t="s">
        <v>396</v>
      </c>
      <c r="D29" s="19" t="s">
        <v>397</v>
      </c>
      <c r="E29" s="19" t="s">
        <v>266</v>
      </c>
      <c r="F29" s="19" t="s">
        <v>398</v>
      </c>
      <c r="G29" s="19" t="s">
        <v>399</v>
      </c>
      <c r="H29" s="23" t="s">
        <v>269</v>
      </c>
      <c r="I29" s="73">
        <v>0.10227272727272728</v>
      </c>
    </row>
    <row r="30" spans="1:9">
      <c r="A30" s="23" t="s">
        <v>16</v>
      </c>
      <c r="B30" s="19" t="s">
        <v>400</v>
      </c>
      <c r="C30" s="19" t="s">
        <v>401</v>
      </c>
      <c r="D30" s="19" t="s">
        <v>402</v>
      </c>
      <c r="E30" s="19" t="s">
        <v>266</v>
      </c>
      <c r="F30" s="19" t="s">
        <v>403</v>
      </c>
      <c r="G30" s="19" t="s">
        <v>404</v>
      </c>
      <c r="H30" s="23" t="s">
        <v>269</v>
      </c>
      <c r="I30" s="73">
        <v>0.69599999999999995</v>
      </c>
    </row>
    <row r="31" spans="1:9">
      <c r="A31" s="23" t="s">
        <v>16</v>
      </c>
      <c r="B31" s="19" t="s">
        <v>405</v>
      </c>
      <c r="C31" s="19" t="s">
        <v>406</v>
      </c>
      <c r="D31" s="19" t="s">
        <v>407</v>
      </c>
      <c r="E31" s="19" t="s">
        <v>266</v>
      </c>
      <c r="F31" s="19" t="s">
        <v>408</v>
      </c>
      <c r="G31" s="19" t="s">
        <v>409</v>
      </c>
      <c r="H31" s="23" t="s">
        <v>269</v>
      </c>
      <c r="I31" s="73">
        <v>0.37168141592920356</v>
      </c>
    </row>
    <row r="32" spans="1:9">
      <c r="A32" s="23" t="s">
        <v>16</v>
      </c>
      <c r="B32" s="19" t="s">
        <v>410</v>
      </c>
      <c r="C32" s="19" t="s">
        <v>411</v>
      </c>
      <c r="D32" s="19" t="s">
        <v>412</v>
      </c>
      <c r="E32" s="19" t="s">
        <v>266</v>
      </c>
      <c r="F32" s="19" t="s">
        <v>413</v>
      </c>
      <c r="G32" s="19" t="s">
        <v>414</v>
      </c>
      <c r="H32" s="23" t="s">
        <v>269</v>
      </c>
      <c r="I32" s="73">
        <v>0.48192771084337349</v>
      </c>
    </row>
    <row r="33" spans="1:9">
      <c r="A33" s="23" t="s">
        <v>16</v>
      </c>
      <c r="B33" s="19" t="s">
        <v>415</v>
      </c>
      <c r="C33" s="19" t="s">
        <v>416</v>
      </c>
      <c r="D33" s="19" t="s">
        <v>417</v>
      </c>
      <c r="E33" s="19" t="s">
        <v>266</v>
      </c>
      <c r="F33" s="19" t="s">
        <v>418</v>
      </c>
      <c r="G33" s="19" t="s">
        <v>266</v>
      </c>
      <c r="H33" s="23" t="s">
        <v>314</v>
      </c>
      <c r="I33" s="73">
        <v>0.22500000000000001</v>
      </c>
    </row>
    <row r="34" spans="1:9">
      <c r="A34" s="23" t="s">
        <v>16</v>
      </c>
      <c r="B34" s="19" t="s">
        <v>419</v>
      </c>
      <c r="C34" s="19" t="s">
        <v>420</v>
      </c>
      <c r="D34" s="19" t="s">
        <v>421</v>
      </c>
      <c r="E34" s="19" t="s">
        <v>266</v>
      </c>
      <c r="F34" s="19" t="s">
        <v>422</v>
      </c>
      <c r="G34" s="19" t="s">
        <v>423</v>
      </c>
      <c r="H34" s="23" t="s">
        <v>269</v>
      </c>
      <c r="I34" s="73">
        <v>0.39182692307692307</v>
      </c>
    </row>
    <row r="35" spans="1:9">
      <c r="A35" s="23" t="s">
        <v>16</v>
      </c>
      <c r="B35" s="19" t="s">
        <v>424</v>
      </c>
      <c r="C35" s="19" t="s">
        <v>425</v>
      </c>
      <c r="D35" s="19" t="s">
        <v>426</v>
      </c>
      <c r="E35" s="19" t="s">
        <v>266</v>
      </c>
      <c r="F35" s="19" t="s">
        <v>427</v>
      </c>
      <c r="G35" s="19" t="s">
        <v>428</v>
      </c>
      <c r="H35" s="23" t="s">
        <v>269</v>
      </c>
      <c r="I35" s="73">
        <v>4.9586776859504134E-2</v>
      </c>
    </row>
    <row r="36" spans="1:9">
      <c r="A36" s="23" t="s">
        <v>16</v>
      </c>
      <c r="B36" s="19" t="s">
        <v>429</v>
      </c>
      <c r="C36" s="19" t="s">
        <v>430</v>
      </c>
      <c r="D36" s="19" t="s">
        <v>431</v>
      </c>
      <c r="E36" s="19" t="s">
        <v>266</v>
      </c>
      <c r="F36" s="19" t="s">
        <v>432</v>
      </c>
      <c r="G36" s="19" t="s">
        <v>433</v>
      </c>
      <c r="H36" s="23" t="s">
        <v>269</v>
      </c>
      <c r="I36" s="73">
        <v>0.41626794258373206</v>
      </c>
    </row>
    <row r="37" spans="1:9">
      <c r="A37" s="23" t="s">
        <v>16</v>
      </c>
      <c r="B37" s="19" t="s">
        <v>434</v>
      </c>
      <c r="C37" s="19" t="s">
        <v>435</v>
      </c>
      <c r="D37" s="19" t="s">
        <v>436</v>
      </c>
      <c r="E37" s="19" t="s">
        <v>266</v>
      </c>
      <c r="F37" s="19" t="s">
        <v>437</v>
      </c>
      <c r="G37" s="19" t="s">
        <v>438</v>
      </c>
      <c r="H37" s="23" t="s">
        <v>269</v>
      </c>
      <c r="I37" s="73">
        <v>0.34836065573770492</v>
      </c>
    </row>
    <row r="38" spans="1:9">
      <c r="A38" s="23" t="s">
        <v>16</v>
      </c>
      <c r="B38" s="19" t="s">
        <v>439</v>
      </c>
      <c r="C38" s="19" t="s">
        <v>440</v>
      </c>
      <c r="D38" s="19" t="s">
        <v>441</v>
      </c>
      <c r="E38" s="19" t="s">
        <v>266</v>
      </c>
      <c r="F38" s="19" t="s">
        <v>442</v>
      </c>
      <c r="G38" s="19" t="s">
        <v>443</v>
      </c>
      <c r="H38" s="23" t="s">
        <v>269</v>
      </c>
      <c r="I38" s="73">
        <v>0.37868852459016394</v>
      </c>
    </row>
    <row r="39" spans="1:9">
      <c r="A39" s="23" t="s">
        <v>16</v>
      </c>
      <c r="B39" s="19" t="s">
        <v>444</v>
      </c>
      <c r="C39" s="19" t="s">
        <v>445</v>
      </c>
      <c r="D39" s="19" t="s">
        <v>446</v>
      </c>
      <c r="E39" s="19" t="s">
        <v>266</v>
      </c>
      <c r="F39" s="19" t="s">
        <v>447</v>
      </c>
      <c r="G39" s="19" t="s">
        <v>448</v>
      </c>
      <c r="H39" s="23" t="s">
        <v>269</v>
      </c>
      <c r="I39" s="73">
        <v>0.38652482269503546</v>
      </c>
    </row>
    <row r="40" spans="1:9">
      <c r="A40" s="23" t="s">
        <v>16</v>
      </c>
      <c r="B40" s="19" t="s">
        <v>449</v>
      </c>
      <c r="C40" s="19" t="s">
        <v>450</v>
      </c>
      <c r="D40" s="19" t="s">
        <v>451</v>
      </c>
      <c r="E40" s="19" t="s">
        <v>266</v>
      </c>
      <c r="F40" s="19" t="s">
        <v>452</v>
      </c>
      <c r="G40" s="19" t="s">
        <v>453</v>
      </c>
      <c r="H40" s="23" t="s">
        <v>269</v>
      </c>
      <c r="I40" s="73">
        <v>0.51405622489959835</v>
      </c>
    </row>
    <row r="41" spans="1:9">
      <c r="A41" s="23" t="s">
        <v>16</v>
      </c>
      <c r="B41" s="19" t="s">
        <v>454</v>
      </c>
      <c r="C41" s="19" t="s">
        <v>455</v>
      </c>
      <c r="D41" s="19" t="s">
        <v>456</v>
      </c>
      <c r="E41" s="19" t="s">
        <v>266</v>
      </c>
      <c r="F41" s="19" t="s">
        <v>457</v>
      </c>
      <c r="G41" s="19" t="s">
        <v>458</v>
      </c>
      <c r="H41" s="23" t="s">
        <v>459</v>
      </c>
      <c r="I41" s="73">
        <v>0.3</v>
      </c>
    </row>
    <row r="42" spans="1:9">
      <c r="A42" s="23" t="s">
        <v>16</v>
      </c>
      <c r="B42" s="19" t="s">
        <v>460</v>
      </c>
      <c r="C42" s="19" t="s">
        <v>461</v>
      </c>
      <c r="D42" s="19" t="s">
        <v>462</v>
      </c>
      <c r="E42" s="19" t="s">
        <v>266</v>
      </c>
      <c r="F42" s="19" t="s">
        <v>463</v>
      </c>
      <c r="G42" s="19" t="s">
        <v>464</v>
      </c>
      <c r="H42" s="23" t="s">
        <v>269</v>
      </c>
      <c r="I42" s="73">
        <v>0.38666666666666666</v>
      </c>
    </row>
    <row r="43" spans="1:9">
      <c r="A43" s="23" t="s">
        <v>16</v>
      </c>
      <c r="B43" s="19" t="s">
        <v>465</v>
      </c>
      <c r="C43" s="19" t="s">
        <v>466</v>
      </c>
      <c r="D43" s="19" t="s">
        <v>467</v>
      </c>
      <c r="E43" s="19" t="s">
        <v>266</v>
      </c>
      <c r="F43" s="19" t="s">
        <v>468</v>
      </c>
      <c r="G43" s="19" t="s">
        <v>469</v>
      </c>
      <c r="H43" s="23" t="s">
        <v>269</v>
      </c>
      <c r="I43" s="73">
        <v>0.20393120393120392</v>
      </c>
    </row>
    <row r="44" spans="1:9">
      <c r="A44" s="23" t="s">
        <v>16</v>
      </c>
      <c r="B44" s="19" t="s">
        <v>470</v>
      </c>
      <c r="C44" s="19" t="s">
        <v>471</v>
      </c>
      <c r="D44" s="19" t="s">
        <v>472</v>
      </c>
      <c r="E44" s="19" t="s">
        <v>266</v>
      </c>
      <c r="F44" s="19" t="s">
        <v>473</v>
      </c>
      <c r="G44" s="19" t="s">
        <v>474</v>
      </c>
      <c r="H44" s="23" t="s">
        <v>269</v>
      </c>
      <c r="I44" s="73">
        <v>0.68159203980099503</v>
      </c>
    </row>
    <row r="45" spans="1:9">
      <c r="A45" s="23" t="s">
        <v>16</v>
      </c>
      <c r="B45" s="19" t="s">
        <v>475</v>
      </c>
      <c r="C45" s="19" t="s">
        <v>476</v>
      </c>
      <c r="D45" s="19" t="s">
        <v>477</v>
      </c>
      <c r="E45" s="19" t="s">
        <v>266</v>
      </c>
      <c r="F45" s="19" t="s">
        <v>478</v>
      </c>
      <c r="G45" s="19" t="s">
        <v>479</v>
      </c>
      <c r="H45" s="23" t="s">
        <v>269</v>
      </c>
      <c r="I45" s="73">
        <v>0.75816993464052285</v>
      </c>
    </row>
    <row r="46" spans="1:9">
      <c r="A46" s="23" t="s">
        <v>16</v>
      </c>
      <c r="B46" s="19" t="s">
        <v>480</v>
      </c>
      <c r="C46" s="19" t="s">
        <v>481</v>
      </c>
      <c r="D46" s="19" t="s">
        <v>482</v>
      </c>
      <c r="E46" s="19" t="s">
        <v>266</v>
      </c>
      <c r="F46" s="19" t="s">
        <v>483</v>
      </c>
      <c r="G46" s="19" t="s">
        <v>484</v>
      </c>
      <c r="H46" s="23" t="s">
        <v>269</v>
      </c>
      <c r="I46" s="73">
        <v>0.4503105590062112</v>
      </c>
    </row>
    <row r="47" spans="1:9">
      <c r="A47" s="23" t="s">
        <v>16</v>
      </c>
      <c r="B47" s="19" t="s">
        <v>485</v>
      </c>
      <c r="C47" s="19" t="s">
        <v>486</v>
      </c>
      <c r="D47" s="19" t="s">
        <v>487</v>
      </c>
      <c r="E47" s="19" t="s">
        <v>266</v>
      </c>
      <c r="F47" s="19" t="s">
        <v>488</v>
      </c>
      <c r="G47" s="19" t="s">
        <v>489</v>
      </c>
      <c r="H47" s="23" t="s">
        <v>269</v>
      </c>
      <c r="I47" s="73">
        <v>0.32525951557093424</v>
      </c>
    </row>
    <row r="48" spans="1:9">
      <c r="A48" s="23" t="s">
        <v>16</v>
      </c>
      <c r="B48" s="19" t="s">
        <v>490</v>
      </c>
      <c r="C48" s="19" t="s">
        <v>491</v>
      </c>
      <c r="D48" s="19" t="s">
        <v>492</v>
      </c>
      <c r="E48" s="19" t="s">
        <v>266</v>
      </c>
      <c r="F48" s="19" t="s">
        <v>493</v>
      </c>
      <c r="G48" s="19" t="s">
        <v>494</v>
      </c>
      <c r="H48" s="23" t="s">
        <v>269</v>
      </c>
      <c r="I48" s="73">
        <v>8.4975369458128072E-2</v>
      </c>
    </row>
    <row r="49" spans="1:9">
      <c r="A49" s="23" t="s">
        <v>16</v>
      </c>
      <c r="B49" s="19" t="s">
        <v>495</v>
      </c>
      <c r="C49" s="19" t="s">
        <v>496</v>
      </c>
      <c r="D49" s="19" t="s">
        <v>497</v>
      </c>
      <c r="E49" s="19" t="s">
        <v>266</v>
      </c>
      <c r="F49" s="19" t="s">
        <v>498</v>
      </c>
      <c r="G49" s="19" t="s">
        <v>499</v>
      </c>
      <c r="H49" s="23" t="s">
        <v>269</v>
      </c>
      <c r="I49" s="73">
        <v>0.43055555555555558</v>
      </c>
    </row>
    <row r="50" spans="1:9">
      <c r="A50" s="23" t="s">
        <v>16</v>
      </c>
      <c r="B50" s="19" t="s">
        <v>500</v>
      </c>
      <c r="C50" s="19" t="s">
        <v>501</v>
      </c>
      <c r="D50" s="19" t="s">
        <v>502</v>
      </c>
      <c r="E50" s="19" t="s">
        <v>266</v>
      </c>
      <c r="F50" s="19" t="s">
        <v>503</v>
      </c>
      <c r="G50" s="19" t="s">
        <v>504</v>
      </c>
      <c r="H50" s="23" t="s">
        <v>379</v>
      </c>
      <c r="I50" s="73">
        <v>0.69</v>
      </c>
    </row>
    <row r="51" spans="1:9">
      <c r="A51" s="23" t="s">
        <v>16</v>
      </c>
      <c r="B51" s="19" t="s">
        <v>505</v>
      </c>
      <c r="C51" s="19" t="s">
        <v>506</v>
      </c>
      <c r="D51" s="19" t="s">
        <v>507</v>
      </c>
      <c r="E51" s="19" t="s">
        <v>266</v>
      </c>
      <c r="F51" s="19" t="s">
        <v>508</v>
      </c>
      <c r="G51" s="19" t="s">
        <v>509</v>
      </c>
      <c r="H51" s="23" t="s">
        <v>269</v>
      </c>
      <c r="I51" s="73">
        <v>0.32773109243697479</v>
      </c>
    </row>
    <row r="52" spans="1:9">
      <c r="A52" s="23" t="s">
        <v>16</v>
      </c>
      <c r="B52" s="19" t="s">
        <v>510</v>
      </c>
      <c r="C52" s="19" t="s">
        <v>511</v>
      </c>
      <c r="D52" s="19" t="s">
        <v>512</v>
      </c>
      <c r="E52" s="19" t="s">
        <v>266</v>
      </c>
      <c r="F52" s="19" t="s">
        <v>513</v>
      </c>
      <c r="G52" s="19" t="s">
        <v>514</v>
      </c>
      <c r="H52" s="23" t="s">
        <v>269</v>
      </c>
      <c r="I52" s="73">
        <v>0.44078947368421051</v>
      </c>
    </row>
    <row r="53" spans="1:9">
      <c r="A53" s="23" t="s">
        <v>16</v>
      </c>
      <c r="B53" s="19" t="s">
        <v>515</v>
      </c>
      <c r="C53" s="19" t="s">
        <v>516</v>
      </c>
      <c r="D53" s="19" t="s">
        <v>517</v>
      </c>
      <c r="E53" s="19" t="s">
        <v>266</v>
      </c>
      <c r="F53" s="19" t="s">
        <v>518</v>
      </c>
      <c r="G53" s="19" t="s">
        <v>519</v>
      </c>
      <c r="H53" s="23" t="s">
        <v>269</v>
      </c>
      <c r="I53" s="73">
        <v>0.40851063829787232</v>
      </c>
    </row>
    <row r="54" spans="1:9">
      <c r="A54" s="23" t="s">
        <v>16</v>
      </c>
      <c r="B54" s="19" t="s">
        <v>520</v>
      </c>
      <c r="C54" s="19" t="s">
        <v>521</v>
      </c>
      <c r="D54" s="19" t="s">
        <v>522</v>
      </c>
      <c r="E54" s="19" t="s">
        <v>266</v>
      </c>
      <c r="F54" s="19" t="s">
        <v>523</v>
      </c>
      <c r="G54" s="19" t="s">
        <v>524</v>
      </c>
      <c r="H54" s="23" t="s">
        <v>269</v>
      </c>
      <c r="I54" s="73">
        <v>0.47761194029850745</v>
      </c>
    </row>
    <row r="55" spans="1:9">
      <c r="A55" s="23" t="s">
        <v>16</v>
      </c>
      <c r="B55" s="19" t="s">
        <v>525</v>
      </c>
      <c r="C55" s="19" t="s">
        <v>526</v>
      </c>
      <c r="D55" s="19" t="s">
        <v>527</v>
      </c>
      <c r="E55" s="19" t="s">
        <v>266</v>
      </c>
      <c r="F55" s="19" t="s">
        <v>528</v>
      </c>
      <c r="G55" s="19" t="s">
        <v>529</v>
      </c>
      <c r="H55" s="23" t="s">
        <v>269</v>
      </c>
      <c r="I55" s="73">
        <v>0.66115702479338845</v>
      </c>
    </row>
    <row r="56" spans="1:9">
      <c r="A56" s="23" t="s">
        <v>16</v>
      </c>
      <c r="B56" s="19" t="s">
        <v>530</v>
      </c>
      <c r="C56" s="19" t="s">
        <v>531</v>
      </c>
      <c r="D56" s="19" t="s">
        <v>532</v>
      </c>
      <c r="E56" s="19" t="s">
        <v>266</v>
      </c>
      <c r="F56" s="19" t="s">
        <v>533</v>
      </c>
      <c r="G56" s="19" t="s">
        <v>534</v>
      </c>
      <c r="H56" s="23" t="s">
        <v>269</v>
      </c>
      <c r="I56" s="73">
        <v>0.125</v>
      </c>
    </row>
    <row r="57" spans="1:9">
      <c r="A57" s="28" t="s">
        <v>16</v>
      </c>
      <c r="B57" s="20" t="s">
        <v>535</v>
      </c>
      <c r="C57" s="20" t="s">
        <v>536</v>
      </c>
      <c r="D57" s="20" t="s">
        <v>537</v>
      </c>
      <c r="E57" s="20" t="s">
        <v>266</v>
      </c>
      <c r="F57" s="20" t="s">
        <v>538</v>
      </c>
      <c r="G57" s="20" t="s">
        <v>539</v>
      </c>
      <c r="H57" s="28" t="s">
        <v>269</v>
      </c>
      <c r="I57" s="74">
        <v>0.73684210526315785</v>
      </c>
    </row>
    <row r="58" spans="1:9">
      <c r="A58" s="23" t="s">
        <v>16</v>
      </c>
      <c r="B58" s="19" t="s">
        <v>540</v>
      </c>
      <c r="C58" s="19" t="s">
        <v>541</v>
      </c>
      <c r="D58" s="19" t="s">
        <v>542</v>
      </c>
      <c r="E58" s="19" t="s">
        <v>266</v>
      </c>
      <c r="F58" s="19" t="s">
        <v>543</v>
      </c>
      <c r="G58" s="19" t="s">
        <v>544</v>
      </c>
      <c r="H58" s="23" t="s">
        <v>269</v>
      </c>
      <c r="I58" s="73">
        <v>5.637982195845697E-2</v>
      </c>
    </row>
    <row r="59" spans="1:9">
      <c r="A59" s="23" t="s">
        <v>16</v>
      </c>
      <c r="B59" s="19" t="s">
        <v>545</v>
      </c>
      <c r="C59" s="19" t="s">
        <v>546</v>
      </c>
      <c r="D59" s="19" t="s">
        <v>547</v>
      </c>
      <c r="E59" s="19" t="s">
        <v>266</v>
      </c>
      <c r="F59" s="19" t="s">
        <v>548</v>
      </c>
      <c r="G59" s="19" t="s">
        <v>549</v>
      </c>
      <c r="H59" s="23" t="s">
        <v>269</v>
      </c>
      <c r="I59" s="73">
        <v>0.24171122994652405</v>
      </c>
    </row>
    <row r="60" spans="1:9">
      <c r="A60" s="23" t="s">
        <v>16</v>
      </c>
      <c r="B60" s="19" t="s">
        <v>550</v>
      </c>
      <c r="C60" s="19" t="s">
        <v>551</v>
      </c>
      <c r="D60" s="19" t="s">
        <v>552</v>
      </c>
      <c r="E60" s="19" t="s">
        <v>266</v>
      </c>
      <c r="F60" s="19" t="s">
        <v>553</v>
      </c>
      <c r="G60" s="19" t="s">
        <v>554</v>
      </c>
      <c r="H60" s="23" t="s">
        <v>379</v>
      </c>
      <c r="I60" s="73">
        <v>0.30449251247920134</v>
      </c>
    </row>
    <row r="61" spans="1:9">
      <c r="A61" s="23" t="s">
        <v>16</v>
      </c>
      <c r="B61" s="19" t="s">
        <v>369</v>
      </c>
      <c r="C61" s="19" t="s">
        <v>370</v>
      </c>
      <c r="D61" s="19" t="s">
        <v>371</v>
      </c>
      <c r="E61" s="19" t="s">
        <v>266</v>
      </c>
      <c r="F61" s="19" t="s">
        <v>372</v>
      </c>
      <c r="G61" s="19" t="s">
        <v>373</v>
      </c>
      <c r="H61" s="23" t="s">
        <v>269</v>
      </c>
      <c r="I61" s="73">
        <v>0.54166666666666663</v>
      </c>
    </row>
    <row r="62" spans="1:9">
      <c r="A62" s="23" t="s">
        <v>16</v>
      </c>
      <c r="B62" s="19" t="s">
        <v>555</v>
      </c>
      <c r="C62" s="19" t="s">
        <v>556</v>
      </c>
      <c r="D62" s="19" t="s">
        <v>557</v>
      </c>
      <c r="E62" s="19" t="s">
        <v>266</v>
      </c>
      <c r="F62" s="19" t="s">
        <v>558</v>
      </c>
      <c r="G62" s="19" t="s">
        <v>559</v>
      </c>
      <c r="H62" s="23" t="s">
        <v>269</v>
      </c>
      <c r="I62" s="73">
        <v>7.0422535211267609E-2</v>
      </c>
    </row>
    <row r="63" spans="1:9">
      <c r="A63" s="23" t="s">
        <v>16</v>
      </c>
      <c r="B63" s="19" t="s">
        <v>560</v>
      </c>
      <c r="C63" s="19" t="s">
        <v>561</v>
      </c>
      <c r="D63" s="19" t="s">
        <v>562</v>
      </c>
      <c r="E63" s="19" t="s">
        <v>266</v>
      </c>
      <c r="F63" s="19" t="s">
        <v>563</v>
      </c>
      <c r="G63" s="19" t="s">
        <v>564</v>
      </c>
      <c r="H63" s="23" t="s">
        <v>269</v>
      </c>
      <c r="I63" s="73">
        <v>0.25980392156862747</v>
      </c>
    </row>
    <row r="64" spans="1:9">
      <c r="A64" s="23" t="s">
        <v>16</v>
      </c>
      <c r="B64" s="19" t="s">
        <v>565</v>
      </c>
      <c r="C64" s="19" t="s">
        <v>566</v>
      </c>
      <c r="D64" s="19" t="s">
        <v>567</v>
      </c>
      <c r="E64" s="19" t="s">
        <v>266</v>
      </c>
      <c r="F64" s="19" t="s">
        <v>568</v>
      </c>
      <c r="G64" s="19" t="s">
        <v>569</v>
      </c>
      <c r="H64" s="23" t="s">
        <v>269</v>
      </c>
      <c r="I64" s="73">
        <v>0.38392857142857145</v>
      </c>
    </row>
    <row r="65" spans="1:9">
      <c r="A65" s="23" t="s">
        <v>16</v>
      </c>
      <c r="B65" s="19" t="s">
        <v>570</v>
      </c>
      <c r="C65" s="19" t="s">
        <v>571</v>
      </c>
      <c r="D65" s="19" t="s">
        <v>572</v>
      </c>
      <c r="E65" s="19" t="s">
        <v>266</v>
      </c>
      <c r="F65" s="19" t="s">
        <v>573</v>
      </c>
      <c r="G65" s="19" t="s">
        <v>574</v>
      </c>
      <c r="H65" s="23" t="s">
        <v>269</v>
      </c>
      <c r="I65" s="73">
        <v>0.42622950819672129</v>
      </c>
    </row>
    <row r="66" spans="1:9">
      <c r="A66" s="23" t="s">
        <v>16</v>
      </c>
      <c r="B66" s="19" t="s">
        <v>575</v>
      </c>
      <c r="C66" s="19" t="s">
        <v>576</v>
      </c>
      <c r="D66" s="19" t="s">
        <v>577</v>
      </c>
      <c r="E66" s="19" t="s">
        <v>266</v>
      </c>
      <c r="F66" s="19" t="s">
        <v>578</v>
      </c>
      <c r="G66" s="19" t="s">
        <v>579</v>
      </c>
      <c r="H66" s="23" t="s">
        <v>269</v>
      </c>
      <c r="I66" s="73">
        <v>7.8602620087336247E-2</v>
      </c>
    </row>
    <row r="67" spans="1:9">
      <c r="A67" s="23" t="s">
        <v>39</v>
      </c>
      <c r="B67" s="19" t="s">
        <v>580</v>
      </c>
      <c r="C67" s="19" t="s">
        <v>581</v>
      </c>
      <c r="D67" s="19" t="s">
        <v>582</v>
      </c>
      <c r="E67" s="19" t="s">
        <v>266</v>
      </c>
      <c r="F67" s="19" t="s">
        <v>583</v>
      </c>
      <c r="G67" s="19" t="s">
        <v>584</v>
      </c>
      <c r="H67" s="23" t="s">
        <v>269</v>
      </c>
      <c r="I67" s="73">
        <v>0.22123893805309736</v>
      </c>
    </row>
    <row r="68" spans="1:9">
      <c r="A68" s="23" t="s">
        <v>39</v>
      </c>
      <c r="B68" s="19" t="s">
        <v>585</v>
      </c>
      <c r="C68" s="19" t="s">
        <v>586</v>
      </c>
      <c r="D68" s="19" t="s">
        <v>587</v>
      </c>
      <c r="E68" s="19" t="s">
        <v>266</v>
      </c>
      <c r="F68" s="19" t="s">
        <v>588</v>
      </c>
      <c r="G68" s="19" t="s">
        <v>266</v>
      </c>
      <c r="H68" s="23" t="s">
        <v>314</v>
      </c>
      <c r="I68" s="73">
        <v>0.17596566523605151</v>
      </c>
    </row>
    <row r="69" spans="1:9">
      <c r="A69" s="23" t="s">
        <v>39</v>
      </c>
      <c r="B69" s="19" t="s">
        <v>589</v>
      </c>
      <c r="C69" s="19" t="s">
        <v>590</v>
      </c>
      <c r="D69" s="19" t="s">
        <v>591</v>
      </c>
      <c r="E69" s="19" t="s">
        <v>266</v>
      </c>
      <c r="F69" s="19" t="s">
        <v>592</v>
      </c>
      <c r="G69" s="19" t="s">
        <v>266</v>
      </c>
      <c r="H69" s="23" t="s">
        <v>299</v>
      </c>
      <c r="I69" s="73">
        <v>0.49099099099099097</v>
      </c>
    </row>
    <row r="70" spans="1:9">
      <c r="A70" s="23" t="s">
        <v>39</v>
      </c>
      <c r="B70" s="19" t="s">
        <v>593</v>
      </c>
      <c r="C70" s="19" t="s">
        <v>594</v>
      </c>
      <c r="D70" s="19" t="s">
        <v>595</v>
      </c>
      <c r="E70" s="19" t="s">
        <v>266</v>
      </c>
      <c r="F70" s="19" t="s">
        <v>596</v>
      </c>
      <c r="G70" s="19" t="s">
        <v>597</v>
      </c>
      <c r="H70" s="23" t="s">
        <v>269</v>
      </c>
      <c r="I70" s="73">
        <v>0.12307692307692308</v>
      </c>
    </row>
    <row r="71" spans="1:9">
      <c r="A71" s="23" t="s">
        <v>39</v>
      </c>
      <c r="B71" s="19" t="s">
        <v>598</v>
      </c>
      <c r="C71" s="19" t="s">
        <v>599</v>
      </c>
      <c r="D71" s="19" t="s">
        <v>600</v>
      </c>
      <c r="E71" s="19" t="s">
        <v>266</v>
      </c>
      <c r="F71" s="19" t="s">
        <v>601</v>
      </c>
      <c r="G71" s="19" t="s">
        <v>602</v>
      </c>
      <c r="H71" s="23" t="s">
        <v>269</v>
      </c>
      <c r="I71" s="73">
        <v>0.16569767441860464</v>
      </c>
    </row>
    <row r="72" spans="1:9">
      <c r="A72" s="23" t="s">
        <v>39</v>
      </c>
      <c r="B72" s="19" t="s">
        <v>603</v>
      </c>
      <c r="C72" s="19" t="s">
        <v>604</v>
      </c>
      <c r="D72" s="19" t="s">
        <v>605</v>
      </c>
      <c r="E72" s="19" t="s">
        <v>266</v>
      </c>
      <c r="F72" s="19" t="s">
        <v>606</v>
      </c>
      <c r="G72" s="19" t="s">
        <v>607</v>
      </c>
      <c r="H72" s="23" t="s">
        <v>269</v>
      </c>
      <c r="I72" s="73">
        <v>0.40437158469945356</v>
      </c>
    </row>
    <row r="73" spans="1:9">
      <c r="A73" s="23" t="s">
        <v>39</v>
      </c>
      <c r="B73" s="19" t="s">
        <v>608</v>
      </c>
      <c r="C73" s="19" t="s">
        <v>609</v>
      </c>
      <c r="D73" s="19" t="s">
        <v>610</v>
      </c>
      <c r="E73" s="19" t="s">
        <v>266</v>
      </c>
      <c r="F73" s="19" t="s">
        <v>611</v>
      </c>
      <c r="G73" s="19" t="s">
        <v>612</v>
      </c>
      <c r="H73" s="23" t="s">
        <v>269</v>
      </c>
      <c r="I73" s="73">
        <v>0.13883299798792756</v>
      </c>
    </row>
    <row r="74" spans="1:9">
      <c r="A74" s="23" t="s">
        <v>39</v>
      </c>
      <c r="B74" s="19" t="s">
        <v>613</v>
      </c>
      <c r="C74" s="19" t="s">
        <v>614</v>
      </c>
      <c r="D74" s="19" t="s">
        <v>615</v>
      </c>
      <c r="E74" s="19" t="s">
        <v>266</v>
      </c>
      <c r="F74" s="19" t="s">
        <v>616</v>
      </c>
      <c r="G74" s="19" t="s">
        <v>617</v>
      </c>
      <c r="H74" s="23" t="s">
        <v>269</v>
      </c>
      <c r="I74" s="73">
        <v>0.37825059101654845</v>
      </c>
    </row>
    <row r="75" spans="1:9">
      <c r="A75" s="23" t="s">
        <v>39</v>
      </c>
      <c r="B75" s="19" t="s">
        <v>618</v>
      </c>
      <c r="C75" s="19" t="s">
        <v>619</v>
      </c>
      <c r="D75" s="19" t="s">
        <v>620</v>
      </c>
      <c r="E75" s="19" t="s">
        <v>266</v>
      </c>
      <c r="F75" s="19" t="s">
        <v>621</v>
      </c>
      <c r="G75" s="19" t="s">
        <v>622</v>
      </c>
      <c r="H75" s="23" t="s">
        <v>269</v>
      </c>
      <c r="I75" s="73">
        <v>0.18706697459584296</v>
      </c>
    </row>
    <row r="76" spans="1:9">
      <c r="A76" s="23" t="s">
        <v>39</v>
      </c>
      <c r="B76" s="19" t="s">
        <v>623</v>
      </c>
      <c r="C76" s="19" t="s">
        <v>624</v>
      </c>
      <c r="D76" s="19" t="s">
        <v>625</v>
      </c>
      <c r="E76" s="19" t="s">
        <v>266</v>
      </c>
      <c r="F76" s="19" t="s">
        <v>626</v>
      </c>
      <c r="G76" s="19" t="s">
        <v>627</v>
      </c>
      <c r="H76" s="23" t="s">
        <v>269</v>
      </c>
      <c r="I76" s="73">
        <v>0.19920318725099601</v>
      </c>
    </row>
    <row r="77" spans="1:9">
      <c r="A77" s="23" t="s">
        <v>39</v>
      </c>
      <c r="B77" s="19" t="s">
        <v>628</v>
      </c>
      <c r="C77" s="19" t="s">
        <v>629</v>
      </c>
      <c r="D77" s="19" t="s">
        <v>630</v>
      </c>
      <c r="E77" s="19" t="s">
        <v>266</v>
      </c>
      <c r="F77" s="19" t="s">
        <v>631</v>
      </c>
      <c r="G77" s="19" t="s">
        <v>632</v>
      </c>
      <c r="H77" s="23" t="s">
        <v>269</v>
      </c>
      <c r="I77" s="73">
        <v>0.17934782608695651</v>
      </c>
    </row>
    <row r="78" spans="1:9">
      <c r="A78" s="23" t="s">
        <v>39</v>
      </c>
      <c r="B78" s="19" t="s">
        <v>633</v>
      </c>
      <c r="C78" s="19" t="s">
        <v>634</v>
      </c>
      <c r="D78" s="19" t="s">
        <v>635</v>
      </c>
      <c r="E78" s="19" t="s">
        <v>266</v>
      </c>
      <c r="F78" s="19" t="s">
        <v>636</v>
      </c>
      <c r="G78" s="19" t="s">
        <v>637</v>
      </c>
      <c r="H78" s="23" t="s">
        <v>269</v>
      </c>
      <c r="I78" s="73">
        <v>0.2210796915167095</v>
      </c>
    </row>
    <row r="79" spans="1:9">
      <c r="A79" s="23" t="s">
        <v>39</v>
      </c>
      <c r="B79" s="19" t="s">
        <v>638</v>
      </c>
      <c r="C79" s="19" t="s">
        <v>639</v>
      </c>
      <c r="D79" s="19" t="s">
        <v>640</v>
      </c>
      <c r="E79" s="19" t="s">
        <v>266</v>
      </c>
      <c r="F79" s="19" t="s">
        <v>641</v>
      </c>
      <c r="G79" s="19" t="s">
        <v>266</v>
      </c>
      <c r="H79" s="23" t="s">
        <v>299</v>
      </c>
      <c r="I79" s="73">
        <v>0.23809523809523808</v>
      </c>
    </row>
    <row r="80" spans="1:9">
      <c r="A80" s="23" t="s">
        <v>39</v>
      </c>
      <c r="B80" s="19" t="s">
        <v>642</v>
      </c>
      <c r="C80" s="19" t="s">
        <v>643</v>
      </c>
      <c r="D80" s="19" t="s">
        <v>644</v>
      </c>
      <c r="E80" s="19" t="s">
        <v>266</v>
      </c>
      <c r="F80" s="19" t="s">
        <v>645</v>
      </c>
      <c r="G80" s="19" t="s">
        <v>646</v>
      </c>
      <c r="H80" s="23" t="s">
        <v>269</v>
      </c>
      <c r="I80" s="73">
        <v>0.10828025477707007</v>
      </c>
    </row>
    <row r="81" spans="1:9">
      <c r="A81" s="23" t="s">
        <v>39</v>
      </c>
      <c r="B81" s="19" t="s">
        <v>647</v>
      </c>
      <c r="C81" s="19" t="s">
        <v>648</v>
      </c>
      <c r="D81" s="19" t="s">
        <v>649</v>
      </c>
      <c r="E81" s="19" t="s">
        <v>266</v>
      </c>
      <c r="F81" s="19" t="s">
        <v>650</v>
      </c>
      <c r="G81" s="19" t="s">
        <v>651</v>
      </c>
      <c r="H81" s="23" t="s">
        <v>269</v>
      </c>
      <c r="I81" s="73">
        <v>0.18534482758620691</v>
      </c>
    </row>
    <row r="82" spans="1:9">
      <c r="A82" s="23" t="s">
        <v>39</v>
      </c>
      <c r="B82" s="19" t="s">
        <v>652</v>
      </c>
      <c r="C82" s="19" t="s">
        <v>653</v>
      </c>
      <c r="D82" s="19" t="s">
        <v>654</v>
      </c>
      <c r="E82" s="19" t="s">
        <v>266</v>
      </c>
      <c r="F82" s="19" t="s">
        <v>655</v>
      </c>
      <c r="G82" s="19" t="s">
        <v>656</v>
      </c>
      <c r="H82" s="23" t="s">
        <v>269</v>
      </c>
      <c r="I82" s="73">
        <v>0.17241379310344829</v>
      </c>
    </row>
    <row r="83" spans="1:9">
      <c r="A83" s="23" t="s">
        <v>39</v>
      </c>
      <c r="B83" s="19" t="s">
        <v>657</v>
      </c>
      <c r="C83" s="19" t="s">
        <v>658</v>
      </c>
      <c r="D83" s="19" t="s">
        <v>659</v>
      </c>
      <c r="E83" s="19" t="s">
        <v>266</v>
      </c>
      <c r="F83" s="19" t="s">
        <v>660</v>
      </c>
      <c r="G83" s="19" t="s">
        <v>266</v>
      </c>
      <c r="H83" s="23" t="s">
        <v>314</v>
      </c>
      <c r="I83" s="73">
        <v>0.12820512820512819</v>
      </c>
    </row>
    <row r="84" spans="1:9">
      <c r="A84" s="23" t="s">
        <v>39</v>
      </c>
      <c r="B84" s="19" t="s">
        <v>661</v>
      </c>
      <c r="C84" s="19" t="s">
        <v>662</v>
      </c>
      <c r="D84" s="19" t="s">
        <v>663</v>
      </c>
      <c r="E84" s="19" t="s">
        <v>266</v>
      </c>
      <c r="F84" s="19" t="s">
        <v>664</v>
      </c>
      <c r="G84" s="19" t="s">
        <v>665</v>
      </c>
      <c r="H84" s="23" t="s">
        <v>269</v>
      </c>
      <c r="I84" s="73">
        <v>0.1388888888888889</v>
      </c>
    </row>
    <row r="85" spans="1:9">
      <c r="A85" s="23" t="s">
        <v>39</v>
      </c>
      <c r="B85" s="19" t="s">
        <v>666</v>
      </c>
      <c r="C85" s="19" t="s">
        <v>667</v>
      </c>
      <c r="D85" s="19" t="s">
        <v>668</v>
      </c>
      <c r="E85" s="19" t="s">
        <v>266</v>
      </c>
      <c r="F85" s="19" t="s">
        <v>669</v>
      </c>
      <c r="G85" s="19" t="s">
        <v>670</v>
      </c>
      <c r="H85" s="23" t="s">
        <v>269</v>
      </c>
      <c r="I85" s="73">
        <v>0.20930232558139536</v>
      </c>
    </row>
    <row r="86" spans="1:9">
      <c r="A86" s="23" t="s">
        <v>39</v>
      </c>
      <c r="B86" s="19" t="s">
        <v>671</v>
      </c>
      <c r="C86" s="19" t="s">
        <v>672</v>
      </c>
      <c r="D86" s="19" t="s">
        <v>673</v>
      </c>
      <c r="E86" s="19" t="s">
        <v>266</v>
      </c>
      <c r="F86" s="19" t="s">
        <v>674</v>
      </c>
      <c r="G86" s="19" t="s">
        <v>675</v>
      </c>
      <c r="H86" s="23" t="s">
        <v>459</v>
      </c>
      <c r="I86" s="73">
        <v>0.2132701421800948</v>
      </c>
    </row>
    <row r="87" spans="1:9">
      <c r="A87" s="23" t="s">
        <v>39</v>
      </c>
      <c r="B87" s="19" t="s">
        <v>369</v>
      </c>
      <c r="C87" s="19" t="s">
        <v>370</v>
      </c>
      <c r="D87" s="19" t="s">
        <v>676</v>
      </c>
      <c r="E87" s="19" t="s">
        <v>266</v>
      </c>
      <c r="F87" s="19" t="s">
        <v>677</v>
      </c>
      <c r="G87" s="19" t="s">
        <v>678</v>
      </c>
      <c r="H87" s="23" t="s">
        <v>269</v>
      </c>
      <c r="I87" s="73">
        <v>0.34761904761904761</v>
      </c>
    </row>
    <row r="88" spans="1:9">
      <c r="A88" s="23" t="s">
        <v>39</v>
      </c>
      <c r="B88" s="19" t="s">
        <v>679</v>
      </c>
      <c r="C88" s="19" t="s">
        <v>680</v>
      </c>
      <c r="D88" s="19" t="s">
        <v>681</v>
      </c>
      <c r="E88" s="19" t="s">
        <v>266</v>
      </c>
      <c r="F88" s="19" t="s">
        <v>682</v>
      </c>
      <c r="G88" s="19" t="s">
        <v>683</v>
      </c>
      <c r="H88" s="23" t="s">
        <v>379</v>
      </c>
      <c r="I88" s="73">
        <v>0.22538860103626943</v>
      </c>
    </row>
    <row r="89" spans="1:9">
      <c r="A89" s="23" t="s">
        <v>39</v>
      </c>
      <c r="B89" s="19" t="s">
        <v>684</v>
      </c>
      <c r="C89" s="19" t="s">
        <v>685</v>
      </c>
      <c r="D89" s="19" t="s">
        <v>686</v>
      </c>
      <c r="E89" s="19" t="s">
        <v>266</v>
      </c>
      <c r="F89" s="19" t="s">
        <v>687</v>
      </c>
      <c r="G89" s="19" t="s">
        <v>688</v>
      </c>
      <c r="H89" s="23" t="s">
        <v>269</v>
      </c>
      <c r="I89" s="73">
        <v>0.16944444444444445</v>
      </c>
    </row>
    <row r="90" spans="1:9">
      <c r="A90" s="23" t="s">
        <v>39</v>
      </c>
      <c r="B90" s="19" t="s">
        <v>689</v>
      </c>
      <c r="C90" s="19" t="s">
        <v>690</v>
      </c>
      <c r="D90" s="19" t="s">
        <v>691</v>
      </c>
      <c r="E90" s="19" t="s">
        <v>266</v>
      </c>
      <c r="F90" s="19" t="s">
        <v>692</v>
      </c>
      <c r="G90" s="19" t="s">
        <v>693</v>
      </c>
      <c r="H90" s="23" t="s">
        <v>269</v>
      </c>
      <c r="I90" s="73">
        <v>0.32307692307692309</v>
      </c>
    </row>
    <row r="91" spans="1:9">
      <c r="A91" s="23" t="s">
        <v>39</v>
      </c>
      <c r="B91" s="19" t="s">
        <v>694</v>
      </c>
      <c r="C91" s="19" t="s">
        <v>695</v>
      </c>
      <c r="D91" s="19" t="s">
        <v>696</v>
      </c>
      <c r="E91" s="19" t="s">
        <v>266</v>
      </c>
      <c r="F91" s="19" t="s">
        <v>697</v>
      </c>
      <c r="G91" s="19" t="s">
        <v>698</v>
      </c>
      <c r="H91" s="23" t="s">
        <v>269</v>
      </c>
      <c r="I91" s="73">
        <v>0.19209039548022599</v>
      </c>
    </row>
    <row r="92" spans="1:9">
      <c r="A92" s="23" t="s">
        <v>39</v>
      </c>
      <c r="B92" s="19" t="s">
        <v>699</v>
      </c>
      <c r="C92" s="19" t="s">
        <v>700</v>
      </c>
      <c r="D92" s="19" t="s">
        <v>701</v>
      </c>
      <c r="E92" s="19" t="s">
        <v>266</v>
      </c>
      <c r="F92" s="19" t="s">
        <v>702</v>
      </c>
      <c r="G92" s="19" t="s">
        <v>703</v>
      </c>
      <c r="H92" s="23" t="s">
        <v>269</v>
      </c>
      <c r="I92" s="73">
        <v>0.23497267759562843</v>
      </c>
    </row>
    <row r="93" spans="1:9">
      <c r="A93" s="23" t="s">
        <v>39</v>
      </c>
      <c r="B93" s="19" t="s">
        <v>704</v>
      </c>
      <c r="C93" s="19" t="s">
        <v>705</v>
      </c>
      <c r="D93" s="19" t="s">
        <v>706</v>
      </c>
      <c r="E93" s="19" t="s">
        <v>266</v>
      </c>
      <c r="F93" s="19" t="s">
        <v>707</v>
      </c>
      <c r="G93" s="19" t="s">
        <v>708</v>
      </c>
      <c r="H93" s="23" t="s">
        <v>269</v>
      </c>
      <c r="I93" s="73">
        <v>0.23140495867768596</v>
      </c>
    </row>
    <row r="94" spans="1:9">
      <c r="A94" s="23" t="s">
        <v>209</v>
      </c>
      <c r="B94" s="19" t="s">
        <v>709</v>
      </c>
      <c r="C94" s="19" t="s">
        <v>710</v>
      </c>
      <c r="D94" s="19" t="s">
        <v>711</v>
      </c>
      <c r="E94" s="19" t="s">
        <v>266</v>
      </c>
      <c r="F94" s="19" t="s">
        <v>712</v>
      </c>
      <c r="G94" s="19" t="s">
        <v>713</v>
      </c>
      <c r="H94" s="23" t="s">
        <v>269</v>
      </c>
      <c r="I94" s="73">
        <v>0.26470588235294118</v>
      </c>
    </row>
    <row r="95" spans="1:9">
      <c r="A95" s="23" t="s">
        <v>209</v>
      </c>
      <c r="B95" s="19" t="s">
        <v>714</v>
      </c>
      <c r="C95" s="19" t="s">
        <v>715</v>
      </c>
      <c r="D95" s="19" t="s">
        <v>716</v>
      </c>
      <c r="E95" s="19" t="s">
        <v>266</v>
      </c>
      <c r="F95" s="19" t="s">
        <v>717</v>
      </c>
      <c r="G95" s="19" t="s">
        <v>718</v>
      </c>
      <c r="H95" s="23" t="s">
        <v>269</v>
      </c>
      <c r="I95" s="73">
        <v>0.17307692307692307</v>
      </c>
    </row>
    <row r="96" spans="1:9">
      <c r="A96" s="23" t="s">
        <v>209</v>
      </c>
      <c r="B96" s="19" t="s">
        <v>719</v>
      </c>
      <c r="C96" s="19" t="s">
        <v>720</v>
      </c>
      <c r="D96" s="19" t="s">
        <v>721</v>
      </c>
      <c r="E96" s="19" t="s">
        <v>266</v>
      </c>
      <c r="F96" s="19" t="s">
        <v>722</v>
      </c>
      <c r="G96" s="19" t="s">
        <v>723</v>
      </c>
      <c r="H96" s="23" t="s">
        <v>269</v>
      </c>
      <c r="I96" s="73">
        <v>7.7380952380952384E-2</v>
      </c>
    </row>
    <row r="97" spans="1:9">
      <c r="A97" s="23" t="s">
        <v>209</v>
      </c>
      <c r="B97" s="19" t="s">
        <v>724</v>
      </c>
      <c r="C97" s="19" t="s">
        <v>725</v>
      </c>
      <c r="D97" s="19" t="s">
        <v>726</v>
      </c>
      <c r="E97" s="19" t="s">
        <v>266</v>
      </c>
      <c r="F97" s="19" t="s">
        <v>727</v>
      </c>
      <c r="G97" s="19" t="s">
        <v>728</v>
      </c>
      <c r="H97" s="23" t="s">
        <v>269</v>
      </c>
      <c r="I97" s="73">
        <v>0.22377622377622378</v>
      </c>
    </row>
    <row r="98" spans="1:9">
      <c r="A98" s="23" t="s">
        <v>209</v>
      </c>
      <c r="B98" s="19" t="s">
        <v>729</v>
      </c>
      <c r="C98" s="19" t="s">
        <v>730</v>
      </c>
      <c r="D98" s="19" t="s">
        <v>731</v>
      </c>
      <c r="E98" s="19" t="s">
        <v>266</v>
      </c>
      <c r="F98" s="19" t="s">
        <v>732</v>
      </c>
      <c r="G98" s="19" t="s">
        <v>733</v>
      </c>
      <c r="H98" s="23" t="s">
        <v>269</v>
      </c>
      <c r="I98" s="73">
        <v>6.6954643628509725E-2</v>
      </c>
    </row>
    <row r="99" spans="1:9">
      <c r="A99" s="23" t="s">
        <v>209</v>
      </c>
      <c r="B99" s="19" t="s">
        <v>734</v>
      </c>
      <c r="C99" s="19" t="s">
        <v>735</v>
      </c>
      <c r="D99" s="19" t="s">
        <v>736</v>
      </c>
      <c r="E99" s="19" t="s">
        <v>266</v>
      </c>
      <c r="F99" s="19" t="s">
        <v>737</v>
      </c>
      <c r="G99" s="19" t="s">
        <v>266</v>
      </c>
      <c r="H99" s="23" t="s">
        <v>314</v>
      </c>
      <c r="I99" s="73">
        <v>0.14393939393939395</v>
      </c>
    </row>
    <row r="100" spans="1:9">
      <c r="A100" s="23" t="s">
        <v>209</v>
      </c>
      <c r="B100" s="19" t="s">
        <v>738</v>
      </c>
      <c r="C100" s="19" t="s">
        <v>739</v>
      </c>
      <c r="D100" s="19" t="s">
        <v>740</v>
      </c>
      <c r="E100" s="19" t="s">
        <v>266</v>
      </c>
      <c r="F100" s="19" t="s">
        <v>741</v>
      </c>
      <c r="G100" s="19" t="s">
        <v>742</v>
      </c>
      <c r="H100" s="23" t="s">
        <v>269</v>
      </c>
      <c r="I100" s="73">
        <v>6.3775510204081634E-2</v>
      </c>
    </row>
    <row r="101" spans="1:9">
      <c r="A101" s="23" t="s">
        <v>209</v>
      </c>
      <c r="B101" s="19" t="s">
        <v>743</v>
      </c>
      <c r="C101" s="19" t="s">
        <v>744</v>
      </c>
      <c r="D101" s="19" t="s">
        <v>745</v>
      </c>
      <c r="E101" s="19" t="s">
        <v>266</v>
      </c>
      <c r="F101" s="19" t="s">
        <v>746</v>
      </c>
      <c r="G101" s="19" t="s">
        <v>747</v>
      </c>
      <c r="H101" s="23" t="s">
        <v>269</v>
      </c>
      <c r="I101" s="73">
        <v>0.23925233644859814</v>
      </c>
    </row>
    <row r="102" spans="1:9">
      <c r="A102" s="23" t="s">
        <v>209</v>
      </c>
      <c r="B102" s="19" t="s">
        <v>748</v>
      </c>
      <c r="C102" s="19" t="s">
        <v>749</v>
      </c>
      <c r="D102" s="19" t="s">
        <v>750</v>
      </c>
      <c r="E102" s="19" t="s">
        <v>266</v>
      </c>
      <c r="F102" s="19" t="s">
        <v>751</v>
      </c>
      <c r="G102" s="19" t="s">
        <v>752</v>
      </c>
      <c r="H102" s="23" t="s">
        <v>269</v>
      </c>
      <c r="I102" s="73">
        <v>0.18786127167630057</v>
      </c>
    </row>
    <row r="103" spans="1:9">
      <c r="A103" s="23" t="s">
        <v>209</v>
      </c>
      <c r="B103" s="19" t="s">
        <v>753</v>
      </c>
      <c r="C103" s="19" t="s">
        <v>754</v>
      </c>
      <c r="D103" s="19" t="s">
        <v>755</v>
      </c>
      <c r="E103" s="19" t="s">
        <v>266</v>
      </c>
      <c r="F103" s="19" t="s">
        <v>756</v>
      </c>
      <c r="G103" s="19" t="s">
        <v>757</v>
      </c>
      <c r="H103" s="23" t="s">
        <v>314</v>
      </c>
      <c r="I103" s="73">
        <v>0.21331316187594554</v>
      </c>
    </row>
    <row r="104" spans="1:9">
      <c r="A104" s="23" t="s">
        <v>209</v>
      </c>
      <c r="B104" s="19" t="s">
        <v>758</v>
      </c>
      <c r="C104" s="19" t="s">
        <v>759</v>
      </c>
      <c r="D104" s="19" t="s">
        <v>760</v>
      </c>
      <c r="E104" s="19" t="s">
        <v>266</v>
      </c>
      <c r="F104" s="19" t="s">
        <v>761</v>
      </c>
      <c r="G104" s="19" t="s">
        <v>762</v>
      </c>
      <c r="H104" s="23" t="s">
        <v>269</v>
      </c>
      <c r="I104" s="73">
        <v>0.23274161735700197</v>
      </c>
    </row>
    <row r="105" spans="1:9">
      <c r="A105" s="23" t="s">
        <v>209</v>
      </c>
      <c r="B105" s="19" t="s">
        <v>763</v>
      </c>
      <c r="C105" s="19" t="s">
        <v>764</v>
      </c>
      <c r="D105" s="19" t="s">
        <v>765</v>
      </c>
      <c r="E105" s="19" t="s">
        <v>266</v>
      </c>
      <c r="F105" s="19" t="s">
        <v>766</v>
      </c>
      <c r="G105" s="19" t="s">
        <v>767</v>
      </c>
      <c r="H105" s="23" t="s">
        <v>269</v>
      </c>
      <c r="I105" s="73">
        <v>0.26785714285714285</v>
      </c>
    </row>
    <row r="106" spans="1:9">
      <c r="A106" s="23" t="s">
        <v>209</v>
      </c>
      <c r="B106" s="19" t="s">
        <v>768</v>
      </c>
      <c r="C106" s="19" t="s">
        <v>769</v>
      </c>
      <c r="D106" s="19" t="s">
        <v>770</v>
      </c>
      <c r="E106" s="19" t="s">
        <v>266</v>
      </c>
      <c r="F106" s="19" t="s">
        <v>771</v>
      </c>
      <c r="G106" s="19" t="s">
        <v>772</v>
      </c>
      <c r="H106" s="23" t="s">
        <v>269</v>
      </c>
      <c r="I106" s="73">
        <v>0.26839826839826841</v>
      </c>
    </row>
    <row r="107" spans="1:9">
      <c r="A107" s="23" t="s">
        <v>209</v>
      </c>
      <c r="B107" s="19" t="s">
        <v>773</v>
      </c>
      <c r="C107" s="19" t="s">
        <v>774</v>
      </c>
      <c r="D107" s="19" t="s">
        <v>775</v>
      </c>
      <c r="E107" s="19" t="s">
        <v>266</v>
      </c>
      <c r="F107" s="19" t="s">
        <v>776</v>
      </c>
      <c r="G107" s="19" t="s">
        <v>777</v>
      </c>
      <c r="H107" s="23" t="s">
        <v>459</v>
      </c>
      <c r="I107" s="73">
        <v>0.27504911591355602</v>
      </c>
    </row>
    <row r="108" spans="1:9">
      <c r="A108" s="23" t="s">
        <v>209</v>
      </c>
      <c r="B108" s="19" t="s">
        <v>773</v>
      </c>
      <c r="C108" s="19" t="s">
        <v>774</v>
      </c>
      <c r="D108" s="19" t="s">
        <v>778</v>
      </c>
      <c r="E108" s="19" t="s">
        <v>266</v>
      </c>
      <c r="F108" s="19" t="s">
        <v>779</v>
      </c>
      <c r="G108" s="19" t="s">
        <v>780</v>
      </c>
      <c r="H108" s="23" t="s">
        <v>269</v>
      </c>
      <c r="I108" s="73">
        <v>0.25735294117647056</v>
      </c>
    </row>
    <row r="109" spans="1:9">
      <c r="A109" s="23" t="s">
        <v>209</v>
      </c>
      <c r="B109" s="19" t="s">
        <v>781</v>
      </c>
      <c r="C109" s="19" t="s">
        <v>782</v>
      </c>
      <c r="D109" s="19" t="s">
        <v>783</v>
      </c>
      <c r="E109" s="19" t="s">
        <v>266</v>
      </c>
      <c r="F109" s="19" t="s">
        <v>784</v>
      </c>
      <c r="G109" s="19" t="s">
        <v>785</v>
      </c>
      <c r="H109" s="23" t="s">
        <v>269</v>
      </c>
      <c r="I109" s="73">
        <v>0.30158730158730157</v>
      </c>
    </row>
    <row r="110" spans="1:9">
      <c r="A110" s="23" t="s">
        <v>209</v>
      </c>
      <c r="B110" s="19" t="s">
        <v>786</v>
      </c>
      <c r="C110" s="19" t="s">
        <v>787</v>
      </c>
      <c r="D110" s="19" t="s">
        <v>788</v>
      </c>
      <c r="E110" s="19" t="s">
        <v>266</v>
      </c>
      <c r="F110" s="19" t="s">
        <v>789</v>
      </c>
      <c r="G110" s="19" t="s">
        <v>790</v>
      </c>
      <c r="H110" s="23" t="s">
        <v>269</v>
      </c>
      <c r="I110" s="73">
        <v>0.20481927710843373</v>
      </c>
    </row>
    <row r="111" spans="1:9">
      <c r="A111" s="23" t="s">
        <v>209</v>
      </c>
      <c r="B111" s="19" t="s">
        <v>791</v>
      </c>
      <c r="C111" s="19" t="s">
        <v>792</v>
      </c>
      <c r="D111" s="19" t="s">
        <v>793</v>
      </c>
      <c r="E111" s="19" t="s">
        <v>266</v>
      </c>
      <c r="F111" s="19" t="s">
        <v>794</v>
      </c>
      <c r="G111" s="19" t="s">
        <v>795</v>
      </c>
      <c r="H111" s="23" t="s">
        <v>269</v>
      </c>
      <c r="I111" s="73">
        <v>0.24390243902439024</v>
      </c>
    </row>
    <row r="112" spans="1:9">
      <c r="A112" s="23" t="s">
        <v>209</v>
      </c>
      <c r="B112" s="19" t="s">
        <v>796</v>
      </c>
      <c r="C112" s="19" t="s">
        <v>797</v>
      </c>
      <c r="D112" s="19" t="s">
        <v>798</v>
      </c>
      <c r="E112" s="19" t="s">
        <v>266</v>
      </c>
      <c r="F112" s="19" t="s">
        <v>799</v>
      </c>
      <c r="G112" s="19" t="s">
        <v>800</v>
      </c>
      <c r="H112" s="23" t="s">
        <v>269</v>
      </c>
      <c r="I112" s="73">
        <v>0.20423892100192678</v>
      </c>
    </row>
    <row r="113" spans="1:9">
      <c r="A113" s="23" t="s">
        <v>209</v>
      </c>
      <c r="B113" s="19" t="s">
        <v>801</v>
      </c>
      <c r="C113" s="19" t="s">
        <v>802</v>
      </c>
      <c r="D113" s="19" t="s">
        <v>803</v>
      </c>
      <c r="E113" s="19" t="s">
        <v>266</v>
      </c>
      <c r="F113" s="19" t="s">
        <v>804</v>
      </c>
      <c r="G113" s="19" t="s">
        <v>805</v>
      </c>
      <c r="H113" s="23" t="s">
        <v>269</v>
      </c>
      <c r="I113" s="73">
        <v>0.19569892473118281</v>
      </c>
    </row>
    <row r="114" spans="1:9">
      <c r="A114" s="23" t="s">
        <v>209</v>
      </c>
      <c r="B114" s="19" t="s">
        <v>806</v>
      </c>
      <c r="C114" s="19" t="s">
        <v>807</v>
      </c>
      <c r="D114" s="19" t="s">
        <v>808</v>
      </c>
      <c r="E114" s="19" t="s">
        <v>266</v>
      </c>
      <c r="F114" s="19" t="s">
        <v>809</v>
      </c>
      <c r="G114" s="19" t="s">
        <v>266</v>
      </c>
      <c r="H114" s="23" t="s">
        <v>314</v>
      </c>
      <c r="I114" s="73">
        <v>0.2</v>
      </c>
    </row>
    <row r="115" spans="1:9">
      <c r="A115" s="23" t="s">
        <v>209</v>
      </c>
      <c r="B115" s="19" t="s">
        <v>810</v>
      </c>
      <c r="C115" s="19" t="s">
        <v>811</v>
      </c>
      <c r="D115" s="19" t="s">
        <v>812</v>
      </c>
      <c r="E115" s="19" t="s">
        <v>266</v>
      </c>
      <c r="F115" s="19" t="s">
        <v>813</v>
      </c>
      <c r="G115" s="19" t="s">
        <v>814</v>
      </c>
      <c r="H115" s="23" t="s">
        <v>269</v>
      </c>
      <c r="I115" s="73">
        <v>0.15656565656565657</v>
      </c>
    </row>
    <row r="116" spans="1:9">
      <c r="A116" s="23" t="s">
        <v>209</v>
      </c>
      <c r="B116" s="19" t="s">
        <v>815</v>
      </c>
      <c r="C116" s="19" t="s">
        <v>816</v>
      </c>
      <c r="D116" s="19" t="s">
        <v>817</v>
      </c>
      <c r="E116" s="19" t="s">
        <v>266</v>
      </c>
      <c r="F116" s="19" t="s">
        <v>818</v>
      </c>
      <c r="G116" s="19" t="s">
        <v>819</v>
      </c>
      <c r="H116" s="23" t="s">
        <v>269</v>
      </c>
      <c r="I116" s="73">
        <v>0.20547945205479451</v>
      </c>
    </row>
    <row r="117" spans="1:9">
      <c r="A117" s="23" t="s">
        <v>209</v>
      </c>
      <c r="B117" s="19" t="s">
        <v>820</v>
      </c>
      <c r="C117" s="19" t="s">
        <v>821</v>
      </c>
      <c r="D117" s="19" t="s">
        <v>822</v>
      </c>
      <c r="E117" s="19" t="s">
        <v>266</v>
      </c>
      <c r="F117" s="19" t="s">
        <v>823</v>
      </c>
      <c r="G117" s="19" t="s">
        <v>824</v>
      </c>
      <c r="H117" s="23" t="s">
        <v>269</v>
      </c>
      <c r="I117" s="73">
        <v>0.27368421052631581</v>
      </c>
    </row>
    <row r="118" spans="1:9">
      <c r="A118" s="23" t="s">
        <v>209</v>
      </c>
      <c r="B118" s="19" t="s">
        <v>369</v>
      </c>
      <c r="C118" s="19" t="s">
        <v>370</v>
      </c>
      <c r="D118" s="19" t="s">
        <v>371</v>
      </c>
      <c r="E118" s="19" t="s">
        <v>266</v>
      </c>
      <c r="F118" s="19" t="s">
        <v>372</v>
      </c>
      <c r="G118" s="19" t="s">
        <v>373</v>
      </c>
      <c r="H118" s="23" t="s">
        <v>269</v>
      </c>
      <c r="I118" s="73">
        <v>0.19540229885057472</v>
      </c>
    </row>
    <row r="119" spans="1:9">
      <c r="A119" s="23" t="s">
        <v>199</v>
      </c>
      <c r="B119" s="19" t="s">
        <v>825</v>
      </c>
      <c r="C119" s="19" t="s">
        <v>826</v>
      </c>
      <c r="D119" s="19" t="s">
        <v>827</v>
      </c>
      <c r="E119" s="19" t="s">
        <v>266</v>
      </c>
      <c r="F119" s="19" t="s">
        <v>828</v>
      </c>
      <c r="G119" s="19" t="s">
        <v>829</v>
      </c>
      <c r="H119" s="23" t="s">
        <v>269</v>
      </c>
      <c r="I119" s="73">
        <v>0.33986928104575165</v>
      </c>
    </row>
    <row r="120" spans="1:9">
      <c r="A120" s="23" t="s">
        <v>199</v>
      </c>
      <c r="B120" s="19" t="s">
        <v>830</v>
      </c>
      <c r="C120" s="19" t="s">
        <v>831</v>
      </c>
      <c r="D120" s="19" t="s">
        <v>832</v>
      </c>
      <c r="E120" s="19" t="s">
        <v>266</v>
      </c>
      <c r="F120" s="19" t="s">
        <v>833</v>
      </c>
      <c r="G120" s="19" t="s">
        <v>834</v>
      </c>
      <c r="H120" s="23" t="s">
        <v>269</v>
      </c>
      <c r="I120" s="73">
        <v>0.36858006042296071</v>
      </c>
    </row>
    <row r="121" spans="1:9">
      <c r="A121" s="23" t="s">
        <v>199</v>
      </c>
      <c r="B121" s="19" t="s">
        <v>835</v>
      </c>
      <c r="C121" s="19" t="s">
        <v>836</v>
      </c>
      <c r="D121" s="19" t="s">
        <v>837</v>
      </c>
      <c r="E121" s="19" t="s">
        <v>266</v>
      </c>
      <c r="F121" s="19" t="s">
        <v>838</v>
      </c>
      <c r="G121" s="19" t="s">
        <v>266</v>
      </c>
      <c r="H121" s="23" t="s">
        <v>314</v>
      </c>
      <c r="I121" s="73">
        <v>0.29661016949152541</v>
      </c>
    </row>
    <row r="122" spans="1:9">
      <c r="A122" s="23" t="s">
        <v>199</v>
      </c>
      <c r="B122" s="19" t="s">
        <v>839</v>
      </c>
      <c r="C122" s="19" t="s">
        <v>840</v>
      </c>
      <c r="D122" s="19" t="s">
        <v>841</v>
      </c>
      <c r="E122" s="19" t="s">
        <v>266</v>
      </c>
      <c r="F122" s="19" t="s">
        <v>842</v>
      </c>
      <c r="G122" s="19" t="s">
        <v>266</v>
      </c>
      <c r="H122" s="23" t="s">
        <v>314</v>
      </c>
      <c r="I122" s="73">
        <v>0.14150943396226415</v>
      </c>
    </row>
    <row r="123" spans="1:9">
      <c r="A123" s="23" t="s">
        <v>199</v>
      </c>
      <c r="B123" s="19" t="s">
        <v>843</v>
      </c>
      <c r="C123" s="19" t="s">
        <v>844</v>
      </c>
      <c r="D123" s="19" t="s">
        <v>845</v>
      </c>
      <c r="E123" s="19" t="s">
        <v>266</v>
      </c>
      <c r="F123" s="19" t="s">
        <v>846</v>
      </c>
      <c r="G123" s="19" t="s">
        <v>847</v>
      </c>
      <c r="H123" s="23" t="s">
        <v>269</v>
      </c>
      <c r="I123" s="73">
        <v>0.27083333333333331</v>
      </c>
    </row>
    <row r="124" spans="1:9">
      <c r="A124" s="23" t="s">
        <v>199</v>
      </c>
      <c r="B124" s="19" t="s">
        <v>848</v>
      </c>
      <c r="C124" s="19" t="s">
        <v>849</v>
      </c>
      <c r="D124" s="19" t="s">
        <v>850</v>
      </c>
      <c r="E124" s="19" t="s">
        <v>266</v>
      </c>
      <c r="F124" s="19" t="s">
        <v>851</v>
      </c>
      <c r="G124" s="19" t="s">
        <v>852</v>
      </c>
      <c r="H124" s="23" t="s">
        <v>269</v>
      </c>
      <c r="I124" s="73">
        <v>0.35616438356164382</v>
      </c>
    </row>
    <row r="125" spans="1:9">
      <c r="A125" s="23" t="s">
        <v>199</v>
      </c>
      <c r="B125" s="19" t="s">
        <v>853</v>
      </c>
      <c r="C125" s="19" t="s">
        <v>854</v>
      </c>
      <c r="D125" s="19" t="s">
        <v>855</v>
      </c>
      <c r="E125" s="19" t="s">
        <v>266</v>
      </c>
      <c r="F125" s="19" t="s">
        <v>856</v>
      </c>
      <c r="G125" s="19" t="s">
        <v>857</v>
      </c>
      <c r="H125" s="23" t="s">
        <v>379</v>
      </c>
      <c r="I125" s="73">
        <v>0.29432624113475175</v>
      </c>
    </row>
    <row r="126" spans="1:9">
      <c r="A126" s="23" t="s">
        <v>199</v>
      </c>
      <c r="B126" s="19" t="s">
        <v>858</v>
      </c>
      <c r="C126" s="19" t="s">
        <v>859</v>
      </c>
      <c r="D126" s="19" t="s">
        <v>860</v>
      </c>
      <c r="E126" s="19" t="s">
        <v>266</v>
      </c>
      <c r="F126" s="19" t="s">
        <v>861</v>
      </c>
      <c r="G126" s="19" t="s">
        <v>862</v>
      </c>
      <c r="H126" s="23" t="s">
        <v>269</v>
      </c>
      <c r="I126" s="73">
        <v>0.27272727272727271</v>
      </c>
    </row>
    <row r="127" spans="1:9">
      <c r="A127" s="23" t="s">
        <v>199</v>
      </c>
      <c r="B127" s="19" t="s">
        <v>863</v>
      </c>
      <c r="C127" s="19" t="s">
        <v>864</v>
      </c>
      <c r="D127" s="19" t="s">
        <v>865</v>
      </c>
      <c r="E127" s="19" t="s">
        <v>266</v>
      </c>
      <c r="F127" s="19" t="s">
        <v>866</v>
      </c>
      <c r="G127" s="19" t="s">
        <v>867</v>
      </c>
      <c r="H127" s="23" t="s">
        <v>379</v>
      </c>
      <c r="I127" s="73">
        <v>5.2369077306733167E-2</v>
      </c>
    </row>
    <row r="128" spans="1:9">
      <c r="A128" s="23" t="s">
        <v>199</v>
      </c>
      <c r="B128" s="19" t="s">
        <v>868</v>
      </c>
      <c r="C128" s="19" t="s">
        <v>869</v>
      </c>
      <c r="D128" s="19" t="s">
        <v>870</v>
      </c>
      <c r="E128" s="19" t="s">
        <v>266</v>
      </c>
      <c r="F128" s="19" t="s">
        <v>871</v>
      </c>
      <c r="G128" s="19" t="s">
        <v>872</v>
      </c>
      <c r="H128" s="23" t="s">
        <v>379</v>
      </c>
      <c r="I128" s="73">
        <v>0.22633744855967078</v>
      </c>
    </row>
    <row r="129" spans="1:9">
      <c r="A129" s="23" t="s">
        <v>199</v>
      </c>
      <c r="B129" s="19" t="s">
        <v>873</v>
      </c>
      <c r="C129" s="19" t="s">
        <v>874</v>
      </c>
      <c r="D129" s="19" t="s">
        <v>875</v>
      </c>
      <c r="E129" s="19" t="s">
        <v>266</v>
      </c>
      <c r="F129" s="19" t="s">
        <v>876</v>
      </c>
      <c r="G129" s="19" t="s">
        <v>877</v>
      </c>
      <c r="H129" s="23" t="s">
        <v>269</v>
      </c>
      <c r="I129" s="73">
        <v>0.10283687943262411</v>
      </c>
    </row>
    <row r="130" spans="1:9">
      <c r="A130" s="23" t="s">
        <v>199</v>
      </c>
      <c r="B130" s="19" t="s">
        <v>878</v>
      </c>
      <c r="C130" s="19" t="s">
        <v>879</v>
      </c>
      <c r="D130" s="19" t="s">
        <v>880</v>
      </c>
      <c r="E130" s="19" t="s">
        <v>266</v>
      </c>
      <c r="F130" s="19" t="s">
        <v>881</v>
      </c>
      <c r="G130" s="19" t="s">
        <v>882</v>
      </c>
      <c r="H130" s="23" t="s">
        <v>269</v>
      </c>
      <c r="I130" s="73">
        <v>0.24074074074074073</v>
      </c>
    </row>
    <row r="131" spans="1:9">
      <c r="A131" s="23" t="s">
        <v>199</v>
      </c>
      <c r="B131" s="19" t="s">
        <v>883</v>
      </c>
      <c r="C131" s="19" t="s">
        <v>884</v>
      </c>
      <c r="D131" s="19" t="s">
        <v>885</v>
      </c>
      <c r="E131" s="19" t="s">
        <v>266</v>
      </c>
      <c r="F131" s="19" t="s">
        <v>886</v>
      </c>
      <c r="G131" s="19" t="s">
        <v>887</v>
      </c>
      <c r="H131" s="23" t="s">
        <v>269</v>
      </c>
      <c r="I131" s="73">
        <v>0.29955947136563876</v>
      </c>
    </row>
    <row r="132" spans="1:9">
      <c r="A132" s="23" t="s">
        <v>199</v>
      </c>
      <c r="B132" s="19" t="s">
        <v>888</v>
      </c>
      <c r="C132" s="19" t="s">
        <v>889</v>
      </c>
      <c r="D132" s="19" t="s">
        <v>890</v>
      </c>
      <c r="E132" s="19" t="s">
        <v>266</v>
      </c>
      <c r="F132" s="19" t="s">
        <v>891</v>
      </c>
      <c r="G132" s="19" t="s">
        <v>266</v>
      </c>
      <c r="H132" s="23" t="s">
        <v>314</v>
      </c>
      <c r="I132" s="73">
        <v>0.20614035087719298</v>
      </c>
    </row>
    <row r="133" spans="1:9">
      <c r="A133" s="23" t="s">
        <v>199</v>
      </c>
      <c r="B133" s="19" t="s">
        <v>892</v>
      </c>
      <c r="C133" s="19" t="s">
        <v>893</v>
      </c>
      <c r="D133" s="19" t="s">
        <v>894</v>
      </c>
      <c r="E133" s="19" t="s">
        <v>266</v>
      </c>
      <c r="F133" s="19" t="s">
        <v>895</v>
      </c>
      <c r="G133" s="19" t="s">
        <v>896</v>
      </c>
      <c r="H133" s="23" t="s">
        <v>269</v>
      </c>
      <c r="I133" s="73">
        <v>0.22911051212938005</v>
      </c>
    </row>
    <row r="134" spans="1:9">
      <c r="A134" s="23" t="s">
        <v>199</v>
      </c>
      <c r="B134" s="19" t="s">
        <v>897</v>
      </c>
      <c r="C134" s="19" t="s">
        <v>898</v>
      </c>
      <c r="D134" s="19" t="s">
        <v>899</v>
      </c>
      <c r="E134" s="19" t="s">
        <v>266</v>
      </c>
      <c r="F134" s="19" t="s">
        <v>900</v>
      </c>
      <c r="G134" s="19" t="s">
        <v>901</v>
      </c>
      <c r="H134" s="23" t="s">
        <v>269</v>
      </c>
      <c r="I134" s="73">
        <v>0.23529411764705882</v>
      </c>
    </row>
    <row r="135" spans="1:9">
      <c r="A135" s="23" t="s">
        <v>199</v>
      </c>
      <c r="B135" s="19" t="s">
        <v>902</v>
      </c>
      <c r="C135" s="19" t="s">
        <v>903</v>
      </c>
      <c r="D135" s="19" t="s">
        <v>904</v>
      </c>
      <c r="E135" s="19" t="s">
        <v>266</v>
      </c>
      <c r="F135" s="19" t="s">
        <v>905</v>
      </c>
      <c r="G135" s="19" t="s">
        <v>906</v>
      </c>
      <c r="H135" s="23" t="s">
        <v>269</v>
      </c>
      <c r="I135" s="73">
        <v>0.20937500000000001</v>
      </c>
    </row>
    <row r="136" spans="1:9">
      <c r="A136" s="23" t="s">
        <v>199</v>
      </c>
      <c r="B136" s="19" t="s">
        <v>907</v>
      </c>
      <c r="C136" s="19" t="s">
        <v>908</v>
      </c>
      <c r="D136" s="19" t="s">
        <v>909</v>
      </c>
      <c r="E136" s="19" t="s">
        <v>266</v>
      </c>
      <c r="F136" s="19" t="s">
        <v>910</v>
      </c>
      <c r="G136" s="19" t="s">
        <v>911</v>
      </c>
      <c r="H136" s="23" t="s">
        <v>269</v>
      </c>
      <c r="I136" s="73">
        <v>0.27397260273972601</v>
      </c>
    </row>
    <row r="137" spans="1:9">
      <c r="A137" s="23" t="s">
        <v>199</v>
      </c>
      <c r="B137" s="75" t="s">
        <v>912</v>
      </c>
      <c r="C137" s="19" t="s">
        <v>913</v>
      </c>
      <c r="D137" s="19" t="s">
        <v>914</v>
      </c>
      <c r="E137" s="19" t="s">
        <v>266</v>
      </c>
      <c r="F137" s="19" t="s">
        <v>915</v>
      </c>
      <c r="G137" s="19" t="s">
        <v>916</v>
      </c>
      <c r="H137" s="23" t="s">
        <v>379</v>
      </c>
      <c r="I137" s="73">
        <v>0.22754491017964071</v>
      </c>
    </row>
    <row r="138" spans="1:9">
      <c r="A138" s="23" t="s">
        <v>199</v>
      </c>
      <c r="B138" s="19" t="s">
        <v>917</v>
      </c>
      <c r="C138" s="19" t="s">
        <v>918</v>
      </c>
      <c r="D138" s="19" t="s">
        <v>919</v>
      </c>
      <c r="E138" s="19" t="s">
        <v>266</v>
      </c>
      <c r="F138" s="19" t="s">
        <v>920</v>
      </c>
      <c r="G138" s="19" t="s">
        <v>921</v>
      </c>
      <c r="H138" s="23" t="s">
        <v>269</v>
      </c>
      <c r="I138" s="73">
        <v>0.21759259259259259</v>
      </c>
    </row>
    <row r="139" spans="1:9">
      <c r="A139" s="23" t="s">
        <v>199</v>
      </c>
      <c r="B139" s="19" t="s">
        <v>922</v>
      </c>
      <c r="C139" s="19" t="s">
        <v>923</v>
      </c>
      <c r="D139" s="19" t="s">
        <v>924</v>
      </c>
      <c r="E139" s="19" t="s">
        <v>266</v>
      </c>
      <c r="F139" s="19" t="s">
        <v>925</v>
      </c>
      <c r="G139" s="19" t="s">
        <v>926</v>
      </c>
      <c r="H139" s="23" t="s">
        <v>269</v>
      </c>
      <c r="I139" s="73">
        <v>0.21100917431192662</v>
      </c>
    </row>
    <row r="140" spans="1:9">
      <c r="A140" s="23" t="s">
        <v>199</v>
      </c>
      <c r="B140" s="19" t="s">
        <v>927</v>
      </c>
      <c r="C140" s="19" t="s">
        <v>928</v>
      </c>
      <c r="D140" s="19" t="s">
        <v>929</v>
      </c>
      <c r="E140" s="19" t="s">
        <v>266</v>
      </c>
      <c r="F140" s="19" t="s">
        <v>930</v>
      </c>
      <c r="G140" s="19" t="s">
        <v>931</v>
      </c>
      <c r="H140" s="23" t="s">
        <v>269</v>
      </c>
      <c r="I140" s="73">
        <v>0.12703583061889251</v>
      </c>
    </row>
    <row r="141" spans="1:9">
      <c r="A141" s="23" t="s">
        <v>199</v>
      </c>
      <c r="B141" s="19" t="s">
        <v>932</v>
      </c>
      <c r="C141" s="19" t="s">
        <v>933</v>
      </c>
      <c r="D141" s="19" t="s">
        <v>934</v>
      </c>
      <c r="E141" s="19" t="s">
        <v>266</v>
      </c>
      <c r="F141" s="19" t="s">
        <v>935</v>
      </c>
      <c r="G141" s="19" t="s">
        <v>936</v>
      </c>
      <c r="H141" s="23" t="s">
        <v>269</v>
      </c>
      <c r="I141" s="73">
        <v>0.20634920634920634</v>
      </c>
    </row>
    <row r="142" spans="1:9">
      <c r="A142" s="23" t="s">
        <v>199</v>
      </c>
      <c r="B142" s="19" t="s">
        <v>937</v>
      </c>
      <c r="C142" s="19" t="s">
        <v>938</v>
      </c>
      <c r="D142" s="19" t="s">
        <v>939</v>
      </c>
      <c r="E142" s="19" t="s">
        <v>266</v>
      </c>
      <c r="F142" s="19" t="s">
        <v>940</v>
      </c>
      <c r="G142" s="19" t="s">
        <v>941</v>
      </c>
      <c r="H142" s="23" t="s">
        <v>269</v>
      </c>
      <c r="I142" s="73">
        <v>0.27485380116959063</v>
      </c>
    </row>
    <row r="143" spans="1:9">
      <c r="A143" s="23" t="s">
        <v>199</v>
      </c>
      <c r="B143" s="19" t="s">
        <v>942</v>
      </c>
      <c r="C143" s="19" t="s">
        <v>943</v>
      </c>
      <c r="D143" s="19" t="s">
        <v>944</v>
      </c>
      <c r="E143" s="19" t="s">
        <v>266</v>
      </c>
      <c r="F143" s="19" t="s">
        <v>945</v>
      </c>
      <c r="G143" s="19" t="s">
        <v>946</v>
      </c>
      <c r="H143" s="23" t="s">
        <v>269</v>
      </c>
      <c r="I143" s="73">
        <v>0.25670498084291188</v>
      </c>
    </row>
    <row r="144" spans="1:9">
      <c r="A144" s="23" t="s">
        <v>199</v>
      </c>
      <c r="B144" s="19" t="s">
        <v>947</v>
      </c>
      <c r="C144" s="19" t="s">
        <v>948</v>
      </c>
      <c r="D144" s="19" t="s">
        <v>949</v>
      </c>
      <c r="E144" s="19" t="s">
        <v>266</v>
      </c>
      <c r="F144" s="19" t="s">
        <v>950</v>
      </c>
      <c r="G144" s="19" t="s">
        <v>951</v>
      </c>
      <c r="H144" s="23" t="s">
        <v>269</v>
      </c>
      <c r="I144" s="73">
        <v>0.22807017543859648</v>
      </c>
    </row>
    <row r="145" spans="1:9">
      <c r="A145" s="23" t="s">
        <v>199</v>
      </c>
      <c r="B145" s="19" t="s">
        <v>952</v>
      </c>
      <c r="C145" s="19" t="s">
        <v>953</v>
      </c>
      <c r="D145" s="19" t="s">
        <v>954</v>
      </c>
      <c r="E145" s="19" t="s">
        <v>266</v>
      </c>
      <c r="F145" s="19" t="s">
        <v>955</v>
      </c>
      <c r="G145" s="19" t="s">
        <v>956</v>
      </c>
      <c r="H145" s="23" t="s">
        <v>269</v>
      </c>
      <c r="I145" s="73">
        <v>0.28301886792452829</v>
      </c>
    </row>
    <row r="146" spans="1:9">
      <c r="A146" s="23" t="s">
        <v>199</v>
      </c>
      <c r="B146" s="19" t="s">
        <v>952</v>
      </c>
      <c r="C146" s="19" t="s">
        <v>953</v>
      </c>
      <c r="D146" s="19" t="s">
        <v>957</v>
      </c>
      <c r="E146" s="19" t="s">
        <v>266</v>
      </c>
      <c r="F146" s="19" t="s">
        <v>958</v>
      </c>
      <c r="G146" s="19" t="s">
        <v>959</v>
      </c>
      <c r="H146" s="23" t="s">
        <v>269</v>
      </c>
      <c r="I146" s="73">
        <v>0.3</v>
      </c>
    </row>
    <row r="147" spans="1:9">
      <c r="A147" s="23" t="s">
        <v>199</v>
      </c>
      <c r="B147" s="19" t="s">
        <v>960</v>
      </c>
      <c r="C147" s="19" t="s">
        <v>961</v>
      </c>
      <c r="D147" s="19" t="s">
        <v>962</v>
      </c>
      <c r="E147" s="19" t="s">
        <v>266</v>
      </c>
      <c r="F147" s="19" t="s">
        <v>963</v>
      </c>
      <c r="G147" s="19" t="s">
        <v>964</v>
      </c>
      <c r="H147" s="23" t="s">
        <v>269</v>
      </c>
      <c r="I147" s="73">
        <v>0.23152709359605911</v>
      </c>
    </row>
    <row r="148" spans="1:9">
      <c r="A148" s="23" t="s">
        <v>199</v>
      </c>
      <c r="B148" s="19" t="s">
        <v>965</v>
      </c>
      <c r="C148" s="19" t="s">
        <v>966</v>
      </c>
      <c r="D148" s="19" t="s">
        <v>967</v>
      </c>
      <c r="E148" s="19" t="s">
        <v>266</v>
      </c>
      <c r="F148" s="19" t="s">
        <v>968</v>
      </c>
      <c r="G148" s="19" t="s">
        <v>969</v>
      </c>
      <c r="H148" s="23" t="s">
        <v>269</v>
      </c>
      <c r="I148" s="73">
        <v>0.13440860215053763</v>
      </c>
    </row>
    <row r="149" spans="1:9">
      <c r="A149" s="23" t="s">
        <v>199</v>
      </c>
      <c r="B149" s="19" t="s">
        <v>965</v>
      </c>
      <c r="C149" s="19" t="s">
        <v>966</v>
      </c>
      <c r="D149" s="19" t="s">
        <v>970</v>
      </c>
      <c r="E149" s="19" t="s">
        <v>266</v>
      </c>
      <c r="F149" s="19" t="s">
        <v>971</v>
      </c>
      <c r="G149" s="19" t="s">
        <v>972</v>
      </c>
      <c r="H149" s="23" t="s">
        <v>269</v>
      </c>
      <c r="I149" s="73">
        <v>0.10382513661202186</v>
      </c>
    </row>
    <row r="150" spans="1:9">
      <c r="A150" s="23" t="s">
        <v>199</v>
      </c>
      <c r="B150" s="19" t="s">
        <v>973</v>
      </c>
      <c r="C150" s="19" t="s">
        <v>974</v>
      </c>
      <c r="D150" s="19" t="s">
        <v>975</v>
      </c>
      <c r="E150" s="19" t="s">
        <v>266</v>
      </c>
      <c r="F150" s="19" t="s">
        <v>976</v>
      </c>
      <c r="G150" s="19" t="s">
        <v>977</v>
      </c>
      <c r="H150" s="23" t="s">
        <v>269</v>
      </c>
      <c r="I150" s="73">
        <v>0.30788804071246817</v>
      </c>
    </row>
    <row r="151" spans="1:9">
      <c r="A151" s="23" t="s">
        <v>199</v>
      </c>
      <c r="B151" s="19" t="s">
        <v>978</v>
      </c>
      <c r="C151" s="19" t="s">
        <v>979</v>
      </c>
      <c r="D151" s="19" t="s">
        <v>980</v>
      </c>
      <c r="E151" s="19" t="s">
        <v>266</v>
      </c>
      <c r="F151" s="19" t="s">
        <v>981</v>
      </c>
      <c r="G151" s="19" t="s">
        <v>982</v>
      </c>
      <c r="H151" s="23" t="s">
        <v>379</v>
      </c>
      <c r="I151" s="73">
        <v>0.19287833827893175</v>
      </c>
    </row>
    <row r="152" spans="1:9">
      <c r="A152" s="23" t="s">
        <v>199</v>
      </c>
      <c r="B152" s="19" t="s">
        <v>983</v>
      </c>
      <c r="C152" s="19" t="s">
        <v>984</v>
      </c>
      <c r="D152" s="19" t="s">
        <v>985</v>
      </c>
      <c r="E152" s="19" t="s">
        <v>266</v>
      </c>
      <c r="F152" s="19" t="s">
        <v>986</v>
      </c>
      <c r="G152" s="19" t="s">
        <v>987</v>
      </c>
      <c r="H152" s="23" t="s">
        <v>269</v>
      </c>
      <c r="I152" s="73">
        <v>0.20103092783505155</v>
      </c>
    </row>
    <row r="153" spans="1:9">
      <c r="A153" s="23" t="s">
        <v>199</v>
      </c>
      <c r="B153" s="19" t="s">
        <v>988</v>
      </c>
      <c r="C153" s="19" t="s">
        <v>989</v>
      </c>
      <c r="D153" s="19" t="s">
        <v>990</v>
      </c>
      <c r="E153" s="19" t="s">
        <v>266</v>
      </c>
      <c r="F153" s="19" t="s">
        <v>991</v>
      </c>
      <c r="G153" s="19" t="s">
        <v>992</v>
      </c>
      <c r="H153" s="23" t="s">
        <v>269</v>
      </c>
      <c r="I153" s="73">
        <v>0.15306122448979592</v>
      </c>
    </row>
    <row r="154" spans="1:9">
      <c r="A154" s="23" t="s">
        <v>199</v>
      </c>
      <c r="B154" s="19" t="s">
        <v>993</v>
      </c>
      <c r="C154" s="19" t="s">
        <v>994</v>
      </c>
      <c r="D154" s="19" t="s">
        <v>995</v>
      </c>
      <c r="E154" s="19" t="s">
        <v>266</v>
      </c>
      <c r="F154" s="19" t="s">
        <v>996</v>
      </c>
      <c r="G154" s="19" t="s">
        <v>997</v>
      </c>
      <c r="H154" s="23" t="s">
        <v>269</v>
      </c>
      <c r="I154" s="73">
        <v>0.18181818181818182</v>
      </c>
    </row>
    <row r="155" spans="1:9">
      <c r="A155" s="23" t="s">
        <v>199</v>
      </c>
      <c r="B155" s="19" t="s">
        <v>998</v>
      </c>
      <c r="C155" s="19" t="s">
        <v>999</v>
      </c>
      <c r="D155" s="19" t="s">
        <v>1000</v>
      </c>
      <c r="E155" s="19" t="s">
        <v>266</v>
      </c>
      <c r="F155" s="19" t="s">
        <v>1001</v>
      </c>
      <c r="G155" s="19" t="s">
        <v>1002</v>
      </c>
      <c r="H155" s="23" t="s">
        <v>269</v>
      </c>
      <c r="I155" s="73">
        <v>0.24</v>
      </c>
    </row>
    <row r="156" spans="1:9">
      <c r="A156" s="23" t="s">
        <v>199</v>
      </c>
      <c r="B156" s="19" t="s">
        <v>1003</v>
      </c>
      <c r="C156" s="19" t="s">
        <v>1004</v>
      </c>
      <c r="D156" s="19" t="s">
        <v>1005</v>
      </c>
      <c r="E156" s="19" t="s">
        <v>266</v>
      </c>
      <c r="F156" s="19" t="s">
        <v>1006</v>
      </c>
      <c r="G156" s="19" t="s">
        <v>1007</v>
      </c>
      <c r="H156" s="23" t="s">
        <v>269</v>
      </c>
      <c r="I156" s="73">
        <v>0.18214285714285713</v>
      </c>
    </row>
    <row r="157" spans="1:9">
      <c r="A157" s="23" t="s">
        <v>199</v>
      </c>
      <c r="B157" s="19" t="s">
        <v>1008</v>
      </c>
      <c r="C157" s="19" t="s">
        <v>1009</v>
      </c>
      <c r="D157" s="19" t="s">
        <v>1010</v>
      </c>
      <c r="E157" s="19" t="s">
        <v>266</v>
      </c>
      <c r="F157" s="19" t="s">
        <v>1011</v>
      </c>
      <c r="G157" s="19" t="s">
        <v>266</v>
      </c>
      <c r="H157" s="23" t="s">
        <v>314</v>
      </c>
      <c r="I157" s="73">
        <v>0.15891472868217055</v>
      </c>
    </row>
    <row r="158" spans="1:9">
      <c r="A158" s="23" t="s">
        <v>199</v>
      </c>
      <c r="B158" s="19" t="s">
        <v>1012</v>
      </c>
      <c r="C158" s="19" t="s">
        <v>1013</v>
      </c>
      <c r="D158" s="19" t="s">
        <v>1014</v>
      </c>
      <c r="E158" s="19" t="s">
        <v>266</v>
      </c>
      <c r="F158" s="19" t="s">
        <v>1015</v>
      </c>
      <c r="G158" s="19" t="s">
        <v>1016</v>
      </c>
      <c r="H158" s="23" t="s">
        <v>269</v>
      </c>
      <c r="I158" s="73">
        <v>0.24399999999999999</v>
      </c>
    </row>
    <row r="159" spans="1:9">
      <c r="A159" s="23" t="s">
        <v>199</v>
      </c>
      <c r="B159" s="19" t="s">
        <v>1017</v>
      </c>
      <c r="C159" s="19" t="s">
        <v>1018</v>
      </c>
      <c r="D159" s="19" t="s">
        <v>1019</v>
      </c>
      <c r="E159" s="19" t="s">
        <v>266</v>
      </c>
      <c r="F159" s="19" t="s">
        <v>1020</v>
      </c>
      <c r="G159" s="19" t="s">
        <v>1021</v>
      </c>
      <c r="H159" s="23" t="s">
        <v>269</v>
      </c>
      <c r="I159" s="73">
        <v>0.24369747899159663</v>
      </c>
    </row>
    <row r="160" spans="1:9">
      <c r="A160" s="23" t="s">
        <v>199</v>
      </c>
      <c r="B160" s="19" t="s">
        <v>1022</v>
      </c>
      <c r="C160" s="19" t="s">
        <v>1023</v>
      </c>
      <c r="D160" s="19" t="s">
        <v>1024</v>
      </c>
      <c r="E160" s="19" t="s">
        <v>266</v>
      </c>
      <c r="F160" s="19" t="s">
        <v>1025</v>
      </c>
      <c r="G160" s="19" t="s">
        <v>1026</v>
      </c>
      <c r="H160" s="23" t="s">
        <v>379</v>
      </c>
      <c r="I160" s="73">
        <v>7.3446327683615822E-2</v>
      </c>
    </row>
    <row r="161" spans="1:9">
      <c r="A161" s="23" t="s">
        <v>199</v>
      </c>
      <c r="B161" s="19" t="s">
        <v>1027</v>
      </c>
      <c r="C161" s="19" t="s">
        <v>1028</v>
      </c>
      <c r="D161" s="19" t="s">
        <v>1029</v>
      </c>
      <c r="E161" s="19" t="s">
        <v>266</v>
      </c>
      <c r="F161" s="19" t="s">
        <v>1030</v>
      </c>
      <c r="G161" s="19" t="s">
        <v>1031</v>
      </c>
      <c r="H161" s="23" t="s">
        <v>269</v>
      </c>
      <c r="I161" s="73">
        <v>6.6091954022988508E-2</v>
      </c>
    </row>
    <row r="162" spans="1:9">
      <c r="A162" s="23" t="s">
        <v>199</v>
      </c>
      <c r="B162" s="19" t="s">
        <v>1032</v>
      </c>
      <c r="C162" s="19" t="s">
        <v>1033</v>
      </c>
      <c r="D162" s="19" t="s">
        <v>1034</v>
      </c>
      <c r="E162" s="19" t="s">
        <v>266</v>
      </c>
      <c r="F162" s="19" t="s">
        <v>1035</v>
      </c>
      <c r="G162" s="19" t="s">
        <v>266</v>
      </c>
      <c r="H162" s="23" t="s">
        <v>314</v>
      </c>
      <c r="I162" s="73">
        <v>0.18145161290322581</v>
      </c>
    </row>
    <row r="163" spans="1:9">
      <c r="A163" s="23" t="s">
        <v>199</v>
      </c>
      <c r="B163" s="19" t="s">
        <v>1036</v>
      </c>
      <c r="C163" s="19" t="s">
        <v>1037</v>
      </c>
      <c r="D163" s="19" t="s">
        <v>1038</v>
      </c>
      <c r="E163" s="19" t="s">
        <v>266</v>
      </c>
      <c r="F163" s="19" t="s">
        <v>1039</v>
      </c>
      <c r="G163" s="19" t="s">
        <v>1040</v>
      </c>
      <c r="H163" s="23" t="s">
        <v>269</v>
      </c>
      <c r="I163" s="73">
        <v>0.17168141592920355</v>
      </c>
    </row>
    <row r="164" spans="1:9">
      <c r="A164" s="23" t="s">
        <v>199</v>
      </c>
      <c r="B164" s="19" t="s">
        <v>1041</v>
      </c>
      <c r="C164" s="19" t="s">
        <v>1042</v>
      </c>
      <c r="D164" s="19" t="s">
        <v>1043</v>
      </c>
      <c r="E164" s="19" t="s">
        <v>266</v>
      </c>
      <c r="F164" s="19" t="s">
        <v>1044</v>
      </c>
      <c r="G164" s="19" t="s">
        <v>1045</v>
      </c>
      <c r="H164" s="23" t="s">
        <v>269</v>
      </c>
      <c r="I164" s="73">
        <v>0.25707547169811323</v>
      </c>
    </row>
    <row r="165" spans="1:9">
      <c r="A165" s="23" t="s">
        <v>199</v>
      </c>
      <c r="B165" s="19" t="s">
        <v>1046</v>
      </c>
      <c r="C165" s="19" t="s">
        <v>1047</v>
      </c>
      <c r="D165" s="19" t="s">
        <v>1048</v>
      </c>
      <c r="E165" s="19" t="s">
        <v>266</v>
      </c>
      <c r="F165" s="19" t="s">
        <v>1049</v>
      </c>
      <c r="G165" s="19" t="s">
        <v>1050</v>
      </c>
      <c r="H165" s="23" t="s">
        <v>269</v>
      </c>
      <c r="I165" s="73">
        <v>0.20486815415821502</v>
      </c>
    </row>
    <row r="166" spans="1:9">
      <c r="A166" s="23" t="s">
        <v>199</v>
      </c>
      <c r="B166" s="19" t="s">
        <v>1051</v>
      </c>
      <c r="C166" s="19" t="s">
        <v>1052</v>
      </c>
      <c r="D166" s="19" t="s">
        <v>1053</v>
      </c>
      <c r="E166" s="19" t="s">
        <v>266</v>
      </c>
      <c r="F166" s="19" t="s">
        <v>1054</v>
      </c>
      <c r="G166" s="19" t="s">
        <v>1055</v>
      </c>
      <c r="H166" s="23" t="s">
        <v>269</v>
      </c>
      <c r="I166" s="73">
        <v>0.233502538071066</v>
      </c>
    </row>
    <row r="167" spans="1:9">
      <c r="A167" s="23" t="s">
        <v>199</v>
      </c>
      <c r="B167" s="19" t="s">
        <v>1056</v>
      </c>
      <c r="C167" s="19" t="s">
        <v>1057</v>
      </c>
      <c r="D167" s="19" t="s">
        <v>1058</v>
      </c>
      <c r="E167" s="19" t="s">
        <v>266</v>
      </c>
      <c r="F167" s="19" t="s">
        <v>1059</v>
      </c>
      <c r="G167" s="19" t="s">
        <v>1060</v>
      </c>
      <c r="H167" s="23" t="s">
        <v>269</v>
      </c>
      <c r="I167" s="73">
        <v>0.19696969696969696</v>
      </c>
    </row>
    <row r="168" spans="1:9">
      <c r="A168" s="23" t="s">
        <v>199</v>
      </c>
      <c r="B168" s="19" t="s">
        <v>1061</v>
      </c>
      <c r="C168" s="19" t="s">
        <v>1062</v>
      </c>
      <c r="D168" s="19" t="s">
        <v>1063</v>
      </c>
      <c r="E168" s="19" t="s">
        <v>266</v>
      </c>
      <c r="F168" s="19" t="s">
        <v>1064</v>
      </c>
      <c r="G168" s="19" t="s">
        <v>1065</v>
      </c>
      <c r="H168" s="23" t="s">
        <v>269</v>
      </c>
      <c r="I168" s="73">
        <v>8.8607594936708861E-2</v>
      </c>
    </row>
    <row r="169" spans="1:9">
      <c r="A169" s="23" t="s">
        <v>199</v>
      </c>
      <c r="B169" s="19" t="s">
        <v>1066</v>
      </c>
      <c r="C169" s="19" t="s">
        <v>1067</v>
      </c>
      <c r="D169" s="19" t="s">
        <v>1068</v>
      </c>
      <c r="E169" s="19" t="s">
        <v>266</v>
      </c>
      <c r="F169" s="19" t="s">
        <v>1069</v>
      </c>
      <c r="G169" s="19" t="s">
        <v>1070</v>
      </c>
      <c r="H169" s="23" t="s">
        <v>269</v>
      </c>
      <c r="I169" s="73">
        <v>0.18884120171673821</v>
      </c>
    </row>
    <row r="170" spans="1:9">
      <c r="A170" s="23" t="s">
        <v>199</v>
      </c>
      <c r="B170" s="19" t="s">
        <v>1071</v>
      </c>
      <c r="C170" s="19" t="s">
        <v>1072</v>
      </c>
      <c r="D170" s="19" t="s">
        <v>1073</v>
      </c>
      <c r="E170" s="19" t="s">
        <v>266</v>
      </c>
      <c r="F170" s="19" t="s">
        <v>1074</v>
      </c>
      <c r="G170" s="19" t="s">
        <v>1075</v>
      </c>
      <c r="H170" s="23" t="s">
        <v>269</v>
      </c>
      <c r="I170" s="73">
        <v>0.19763513513513514</v>
      </c>
    </row>
    <row r="171" spans="1:9">
      <c r="A171" s="23" t="s">
        <v>199</v>
      </c>
      <c r="B171" s="19" t="s">
        <v>1076</v>
      </c>
      <c r="C171" s="19" t="s">
        <v>1077</v>
      </c>
      <c r="D171" s="19" t="s">
        <v>1078</v>
      </c>
      <c r="E171" s="19" t="s">
        <v>266</v>
      </c>
      <c r="F171" s="19" t="s">
        <v>1079</v>
      </c>
      <c r="G171" s="19" t="s">
        <v>1080</v>
      </c>
      <c r="H171" s="23" t="s">
        <v>269</v>
      </c>
      <c r="I171" s="73">
        <v>0.21774193548387097</v>
      </c>
    </row>
    <row r="172" spans="1:9">
      <c r="A172" s="23" t="s">
        <v>199</v>
      </c>
      <c r="B172" s="19" t="s">
        <v>613</v>
      </c>
      <c r="C172" s="19" t="s">
        <v>614</v>
      </c>
      <c r="D172" s="19" t="s">
        <v>1081</v>
      </c>
      <c r="E172" s="19" t="s">
        <v>266</v>
      </c>
      <c r="F172" s="19" t="s">
        <v>1082</v>
      </c>
      <c r="G172" s="19" t="s">
        <v>1083</v>
      </c>
      <c r="H172" s="23" t="s">
        <v>269</v>
      </c>
      <c r="I172" s="73">
        <v>0.28314606741573034</v>
      </c>
    </row>
    <row r="173" spans="1:9">
      <c r="A173" s="23" t="s">
        <v>199</v>
      </c>
      <c r="B173" s="19" t="s">
        <v>1084</v>
      </c>
      <c r="C173" s="19" t="s">
        <v>1085</v>
      </c>
      <c r="D173" s="19" t="s">
        <v>1086</v>
      </c>
      <c r="E173" s="19" t="s">
        <v>266</v>
      </c>
      <c r="F173" s="19" t="s">
        <v>1087</v>
      </c>
      <c r="G173" s="19" t="s">
        <v>266</v>
      </c>
      <c r="H173" s="23" t="s">
        <v>289</v>
      </c>
      <c r="I173" s="73">
        <v>0.19718309859154928</v>
      </c>
    </row>
    <row r="174" spans="1:9">
      <c r="A174" s="23" t="s">
        <v>199</v>
      </c>
      <c r="B174" s="19" t="s">
        <v>1088</v>
      </c>
      <c r="C174" s="19" t="s">
        <v>1089</v>
      </c>
      <c r="D174" s="19" t="s">
        <v>1090</v>
      </c>
      <c r="E174" s="19" t="s">
        <v>266</v>
      </c>
      <c r="F174" s="19" t="s">
        <v>1091</v>
      </c>
      <c r="G174" s="19" t="s">
        <v>1092</v>
      </c>
      <c r="H174" s="23" t="s">
        <v>269</v>
      </c>
      <c r="I174" s="73">
        <v>0.26253687315634217</v>
      </c>
    </row>
    <row r="175" spans="1:9">
      <c r="A175" s="23" t="s">
        <v>199</v>
      </c>
      <c r="B175" s="19" t="s">
        <v>1093</v>
      </c>
      <c r="C175" s="19" t="s">
        <v>1094</v>
      </c>
      <c r="D175" s="19" t="s">
        <v>1095</v>
      </c>
      <c r="E175" s="19" t="s">
        <v>266</v>
      </c>
      <c r="F175" s="19" t="s">
        <v>1096</v>
      </c>
      <c r="G175" s="19" t="s">
        <v>1097</v>
      </c>
      <c r="H175" s="23" t="s">
        <v>314</v>
      </c>
      <c r="I175" s="73">
        <v>0.24358974358974358</v>
      </c>
    </row>
    <row r="176" spans="1:9">
      <c r="A176" s="23" t="s">
        <v>199</v>
      </c>
      <c r="B176" s="19" t="s">
        <v>1098</v>
      </c>
      <c r="C176" s="19" t="s">
        <v>1099</v>
      </c>
      <c r="D176" s="19" t="s">
        <v>1100</v>
      </c>
      <c r="E176" s="19" t="s">
        <v>266</v>
      </c>
      <c r="F176" s="19" t="s">
        <v>1101</v>
      </c>
      <c r="G176" s="19" t="s">
        <v>1102</v>
      </c>
      <c r="H176" s="23" t="s">
        <v>269</v>
      </c>
      <c r="I176" s="73">
        <v>0.18633540372670807</v>
      </c>
    </row>
    <row r="177" spans="1:9">
      <c r="A177" s="23" t="s">
        <v>199</v>
      </c>
      <c r="B177" s="19" t="s">
        <v>1103</v>
      </c>
      <c r="C177" s="19" t="s">
        <v>1104</v>
      </c>
      <c r="D177" s="19" t="s">
        <v>1105</v>
      </c>
      <c r="E177" s="19" t="s">
        <v>266</v>
      </c>
      <c r="F177" s="19" t="s">
        <v>1106</v>
      </c>
      <c r="G177" s="19" t="s">
        <v>1107</v>
      </c>
      <c r="H177" s="23" t="s">
        <v>269</v>
      </c>
      <c r="I177" s="73">
        <v>0.2263681592039801</v>
      </c>
    </row>
    <row r="178" spans="1:9">
      <c r="A178" s="23" t="s">
        <v>199</v>
      </c>
      <c r="B178" s="19" t="s">
        <v>1108</v>
      </c>
      <c r="C178" s="19" t="s">
        <v>1109</v>
      </c>
      <c r="D178" s="19" t="s">
        <v>1110</v>
      </c>
      <c r="E178" s="19" t="s">
        <v>266</v>
      </c>
      <c r="F178" s="19" t="s">
        <v>1111</v>
      </c>
      <c r="G178" s="19" t="s">
        <v>1112</v>
      </c>
      <c r="H178" s="23" t="s">
        <v>269</v>
      </c>
      <c r="I178" s="73">
        <v>0.26174496644295303</v>
      </c>
    </row>
    <row r="179" spans="1:9">
      <c r="A179" s="23" t="s">
        <v>199</v>
      </c>
      <c r="B179" s="19" t="s">
        <v>1113</v>
      </c>
      <c r="C179" s="19" t="s">
        <v>1114</v>
      </c>
      <c r="D179" s="19" t="s">
        <v>1115</v>
      </c>
      <c r="E179" s="19" t="s">
        <v>266</v>
      </c>
      <c r="F179" s="19" t="s">
        <v>1116</v>
      </c>
      <c r="G179" s="19" t="s">
        <v>1117</v>
      </c>
      <c r="H179" s="23" t="s">
        <v>269</v>
      </c>
      <c r="I179" s="73">
        <v>0.29411764705882354</v>
      </c>
    </row>
    <row r="180" spans="1:9">
      <c r="A180" s="23" t="s">
        <v>199</v>
      </c>
      <c r="B180" s="19" t="s">
        <v>1118</v>
      </c>
      <c r="C180" s="19" t="s">
        <v>1119</v>
      </c>
      <c r="D180" s="19" t="s">
        <v>1120</v>
      </c>
      <c r="E180" s="19" t="s">
        <v>266</v>
      </c>
      <c r="F180" s="19" t="s">
        <v>1121</v>
      </c>
      <c r="G180" s="19" t="s">
        <v>1122</v>
      </c>
      <c r="H180" s="23" t="s">
        <v>269</v>
      </c>
      <c r="I180" s="73">
        <v>0.21052631578947367</v>
      </c>
    </row>
    <row r="181" spans="1:9">
      <c r="A181" s="23" t="s">
        <v>199</v>
      </c>
      <c r="B181" s="19" t="s">
        <v>1123</v>
      </c>
      <c r="C181" s="19" t="s">
        <v>1124</v>
      </c>
      <c r="D181" s="19" t="s">
        <v>1125</v>
      </c>
      <c r="E181" s="19" t="s">
        <v>266</v>
      </c>
      <c r="F181" s="19" t="s">
        <v>1126</v>
      </c>
      <c r="G181" s="19" t="s">
        <v>1127</v>
      </c>
      <c r="H181" s="23" t="s">
        <v>269</v>
      </c>
      <c r="I181" s="73">
        <v>0.31603773584905659</v>
      </c>
    </row>
    <row r="182" spans="1:9">
      <c r="A182" s="23" t="s">
        <v>199</v>
      </c>
      <c r="B182" s="19" t="s">
        <v>1128</v>
      </c>
      <c r="C182" s="19" t="s">
        <v>1129</v>
      </c>
      <c r="D182" s="19" t="s">
        <v>1130</v>
      </c>
      <c r="E182" s="19" t="s">
        <v>266</v>
      </c>
      <c r="F182" s="19" t="s">
        <v>1131</v>
      </c>
      <c r="G182" s="19" t="s">
        <v>1132</v>
      </c>
      <c r="H182" s="23" t="s">
        <v>269</v>
      </c>
      <c r="I182" s="73">
        <v>0.30500582072176952</v>
      </c>
    </row>
    <row r="183" spans="1:9">
      <c r="A183" s="23" t="s">
        <v>199</v>
      </c>
      <c r="B183" s="19" t="s">
        <v>1133</v>
      </c>
      <c r="C183" s="19" t="s">
        <v>1134</v>
      </c>
      <c r="D183" s="19" t="s">
        <v>1135</v>
      </c>
      <c r="E183" s="19" t="s">
        <v>266</v>
      </c>
      <c r="F183" s="19" t="s">
        <v>1136</v>
      </c>
      <c r="G183" s="19" t="s">
        <v>1137</v>
      </c>
      <c r="H183" s="23" t="s">
        <v>269</v>
      </c>
      <c r="I183" s="73">
        <v>0.24166666666666667</v>
      </c>
    </row>
    <row r="184" spans="1:9">
      <c r="A184" s="23" t="s">
        <v>199</v>
      </c>
      <c r="B184" s="19" t="s">
        <v>1138</v>
      </c>
      <c r="C184" s="19" t="s">
        <v>1139</v>
      </c>
      <c r="D184" s="19" t="s">
        <v>1140</v>
      </c>
      <c r="E184" s="19" t="s">
        <v>266</v>
      </c>
      <c r="F184" s="19" t="s">
        <v>1141</v>
      </c>
      <c r="G184" s="19" t="s">
        <v>1142</v>
      </c>
      <c r="H184" s="23" t="s">
        <v>269</v>
      </c>
      <c r="I184" s="73">
        <v>0.3165829145728643</v>
      </c>
    </row>
    <row r="185" spans="1:9">
      <c r="A185" s="23" t="s">
        <v>199</v>
      </c>
      <c r="B185" s="19" t="s">
        <v>1143</v>
      </c>
      <c r="C185" s="19" t="s">
        <v>1144</v>
      </c>
      <c r="D185" s="19" t="s">
        <v>1145</v>
      </c>
      <c r="E185" s="19" t="s">
        <v>266</v>
      </c>
      <c r="F185" s="19" t="s">
        <v>1146</v>
      </c>
      <c r="G185" s="19" t="s">
        <v>1147</v>
      </c>
      <c r="H185" s="23" t="s">
        <v>269</v>
      </c>
      <c r="I185" s="73">
        <v>0.14814814814814814</v>
      </c>
    </row>
    <row r="186" spans="1:9">
      <c r="A186" s="23" t="s">
        <v>199</v>
      </c>
      <c r="B186" s="19" t="s">
        <v>1148</v>
      </c>
      <c r="C186" s="19" t="s">
        <v>1149</v>
      </c>
      <c r="D186" s="19" t="s">
        <v>1150</v>
      </c>
      <c r="E186" s="19" t="s">
        <v>266</v>
      </c>
      <c r="F186" s="19" t="s">
        <v>1151</v>
      </c>
      <c r="G186" s="19" t="s">
        <v>1152</v>
      </c>
      <c r="H186" s="23" t="s">
        <v>269</v>
      </c>
      <c r="I186" s="73">
        <v>0.23364485981308411</v>
      </c>
    </row>
    <row r="187" spans="1:9">
      <c r="A187" s="23" t="s">
        <v>199</v>
      </c>
      <c r="B187" s="19" t="s">
        <v>1153</v>
      </c>
      <c r="C187" s="19" t="s">
        <v>1154</v>
      </c>
      <c r="D187" s="19" t="s">
        <v>1155</v>
      </c>
      <c r="E187" s="19" t="s">
        <v>266</v>
      </c>
      <c r="F187" s="19" t="s">
        <v>1156</v>
      </c>
      <c r="G187" s="19" t="s">
        <v>1157</v>
      </c>
      <c r="H187" s="23" t="s">
        <v>269</v>
      </c>
      <c r="I187" s="73">
        <v>0.26056338028169013</v>
      </c>
    </row>
    <row r="188" spans="1:9">
      <c r="A188" s="23" t="s">
        <v>199</v>
      </c>
      <c r="B188" s="19" t="s">
        <v>1158</v>
      </c>
      <c r="C188" s="19" t="s">
        <v>1159</v>
      </c>
      <c r="D188" s="19" t="s">
        <v>1160</v>
      </c>
      <c r="E188" s="19" t="s">
        <v>266</v>
      </c>
      <c r="F188" s="19" t="s">
        <v>1161</v>
      </c>
      <c r="G188" s="19" t="s">
        <v>1162</v>
      </c>
      <c r="H188" s="23" t="s">
        <v>269</v>
      </c>
      <c r="I188" s="73">
        <v>0.22535211267605634</v>
      </c>
    </row>
    <row r="189" spans="1:9">
      <c r="A189" s="23" t="s">
        <v>199</v>
      </c>
      <c r="B189" s="19" t="s">
        <v>1163</v>
      </c>
      <c r="C189" s="19" t="s">
        <v>1164</v>
      </c>
      <c r="D189" s="19" t="s">
        <v>1165</v>
      </c>
      <c r="E189" s="19" t="s">
        <v>266</v>
      </c>
      <c r="F189" s="19" t="s">
        <v>1166</v>
      </c>
      <c r="G189" s="19" t="s">
        <v>1167</v>
      </c>
      <c r="H189" s="23" t="s">
        <v>269</v>
      </c>
      <c r="I189" s="73">
        <v>0.24415584415584415</v>
      </c>
    </row>
    <row r="190" spans="1:9">
      <c r="A190" s="23" t="s">
        <v>199</v>
      </c>
      <c r="B190" s="19" t="s">
        <v>1168</v>
      </c>
      <c r="C190" s="19" t="s">
        <v>1169</v>
      </c>
      <c r="D190" s="19" t="s">
        <v>1170</v>
      </c>
      <c r="E190" s="19" t="s">
        <v>1171</v>
      </c>
      <c r="F190" s="19" t="s">
        <v>1172</v>
      </c>
      <c r="G190" s="19" t="s">
        <v>1173</v>
      </c>
      <c r="H190" s="23" t="s">
        <v>1174</v>
      </c>
      <c r="I190" s="73">
        <v>6.25E-2</v>
      </c>
    </row>
    <row r="191" spans="1:9">
      <c r="A191" s="23" t="s">
        <v>199</v>
      </c>
      <c r="B191" s="19" t="s">
        <v>1175</v>
      </c>
      <c r="C191" s="19" t="s">
        <v>1176</v>
      </c>
      <c r="D191" s="19" t="s">
        <v>1177</v>
      </c>
      <c r="E191" s="19" t="s">
        <v>266</v>
      </c>
      <c r="F191" s="19" t="s">
        <v>1178</v>
      </c>
      <c r="G191" s="19" t="s">
        <v>266</v>
      </c>
      <c r="H191" s="23" t="s">
        <v>289</v>
      </c>
      <c r="I191" s="73">
        <v>0.21052631578947367</v>
      </c>
    </row>
    <row r="192" spans="1:9">
      <c r="A192" s="23" t="s">
        <v>199</v>
      </c>
      <c r="B192" s="19" t="s">
        <v>1179</v>
      </c>
      <c r="C192" s="19" t="s">
        <v>1180</v>
      </c>
      <c r="D192" s="19" t="s">
        <v>1181</v>
      </c>
      <c r="E192" s="19" t="s">
        <v>266</v>
      </c>
      <c r="F192" s="19" t="s">
        <v>1182</v>
      </c>
      <c r="G192" s="19" t="s">
        <v>1183</v>
      </c>
      <c r="H192" s="23" t="s">
        <v>269</v>
      </c>
      <c r="I192" s="73">
        <v>5.8461538461538461E-2</v>
      </c>
    </row>
    <row r="193" spans="1:9">
      <c r="A193" s="23" t="s">
        <v>199</v>
      </c>
      <c r="B193" s="19" t="s">
        <v>1184</v>
      </c>
      <c r="C193" s="19" t="s">
        <v>1185</v>
      </c>
      <c r="D193" s="19" t="s">
        <v>1186</v>
      </c>
      <c r="E193" s="19" t="s">
        <v>266</v>
      </c>
      <c r="F193" s="19" t="s">
        <v>1187</v>
      </c>
      <c r="G193" s="19" t="s">
        <v>1188</v>
      </c>
      <c r="H193" s="23" t="s">
        <v>269</v>
      </c>
      <c r="I193" s="73">
        <v>7.2847682119205295E-2</v>
      </c>
    </row>
    <row r="194" spans="1:9">
      <c r="A194" s="23" t="s">
        <v>199</v>
      </c>
      <c r="B194" s="19" t="s">
        <v>1189</v>
      </c>
      <c r="C194" s="19" t="s">
        <v>1190</v>
      </c>
      <c r="D194" s="19" t="s">
        <v>1191</v>
      </c>
      <c r="E194" s="19" t="s">
        <v>266</v>
      </c>
      <c r="F194" s="19" t="s">
        <v>1192</v>
      </c>
      <c r="G194" s="19" t="s">
        <v>1193</v>
      </c>
      <c r="H194" s="23" t="s">
        <v>379</v>
      </c>
      <c r="I194" s="73">
        <v>0.22277227722772278</v>
      </c>
    </row>
    <row r="195" spans="1:9">
      <c r="A195" s="23" t="s">
        <v>199</v>
      </c>
      <c r="B195" s="19" t="s">
        <v>1194</v>
      </c>
      <c r="C195" s="19" t="s">
        <v>1195</v>
      </c>
      <c r="D195" s="19" t="s">
        <v>1196</v>
      </c>
      <c r="E195" s="19" t="s">
        <v>266</v>
      </c>
      <c r="F195" s="19" t="s">
        <v>1197</v>
      </c>
      <c r="G195" s="19" t="s">
        <v>1198</v>
      </c>
      <c r="H195" s="23" t="s">
        <v>269</v>
      </c>
      <c r="I195" s="73">
        <v>0.29729729729729731</v>
      </c>
    </row>
    <row r="196" spans="1:9">
      <c r="A196" s="23" t="s">
        <v>199</v>
      </c>
      <c r="B196" s="19" t="s">
        <v>1199</v>
      </c>
      <c r="C196" s="19" t="s">
        <v>1200</v>
      </c>
      <c r="D196" s="19" t="s">
        <v>1201</v>
      </c>
      <c r="E196" s="19" t="s">
        <v>266</v>
      </c>
      <c r="F196" s="19" t="s">
        <v>1202</v>
      </c>
      <c r="G196" s="19" t="s">
        <v>1203</v>
      </c>
      <c r="H196" s="23" t="s">
        <v>269</v>
      </c>
      <c r="I196" s="73">
        <v>0.30604982206405695</v>
      </c>
    </row>
    <row r="197" spans="1:9">
      <c r="A197" s="23" t="s">
        <v>199</v>
      </c>
      <c r="B197" s="19" t="s">
        <v>1204</v>
      </c>
      <c r="C197" s="19" t="s">
        <v>1205</v>
      </c>
      <c r="D197" s="19" t="s">
        <v>1206</v>
      </c>
      <c r="E197" s="19" t="s">
        <v>266</v>
      </c>
      <c r="F197" s="19" t="s">
        <v>1207</v>
      </c>
      <c r="G197" s="19" t="s">
        <v>266</v>
      </c>
      <c r="H197" s="23" t="s">
        <v>314</v>
      </c>
      <c r="I197" s="73">
        <v>0.33333333333333331</v>
      </c>
    </row>
    <row r="198" spans="1:9">
      <c r="A198" s="28" t="s">
        <v>199</v>
      </c>
      <c r="B198" s="20" t="s">
        <v>1208</v>
      </c>
      <c r="C198" s="20" t="s">
        <v>1209</v>
      </c>
      <c r="D198" s="20" t="s">
        <v>1210</v>
      </c>
      <c r="E198" s="20" t="s">
        <v>266</v>
      </c>
      <c r="F198" s="20" t="s">
        <v>1211</v>
      </c>
      <c r="G198" s="20" t="s">
        <v>1212</v>
      </c>
      <c r="H198" s="28" t="s">
        <v>269</v>
      </c>
      <c r="I198" s="74">
        <v>0.28125</v>
      </c>
    </row>
    <row r="199" spans="1:9">
      <c r="A199" s="23" t="s">
        <v>199</v>
      </c>
      <c r="B199" s="19" t="s">
        <v>1213</v>
      </c>
      <c r="C199" s="19" t="s">
        <v>1214</v>
      </c>
      <c r="D199" s="19" t="s">
        <v>1215</v>
      </c>
      <c r="E199" s="19" t="s">
        <v>266</v>
      </c>
      <c r="F199" s="19" t="s">
        <v>1216</v>
      </c>
      <c r="G199" s="19" t="s">
        <v>1217</v>
      </c>
      <c r="H199" s="23" t="s">
        <v>269</v>
      </c>
      <c r="I199" s="73">
        <v>0.27731092436974791</v>
      </c>
    </row>
    <row r="200" spans="1:9">
      <c r="A200" s="23" t="s">
        <v>199</v>
      </c>
      <c r="B200" s="19" t="s">
        <v>1218</v>
      </c>
      <c r="C200" s="19" t="s">
        <v>1219</v>
      </c>
      <c r="D200" s="19" t="s">
        <v>1220</v>
      </c>
      <c r="E200" s="19" t="s">
        <v>266</v>
      </c>
      <c r="F200" s="19" t="s">
        <v>1221</v>
      </c>
      <c r="G200" s="19" t="s">
        <v>1222</v>
      </c>
      <c r="H200" s="23" t="s">
        <v>269</v>
      </c>
      <c r="I200" s="73">
        <v>4.363636363636364E-2</v>
      </c>
    </row>
    <row r="201" spans="1:9">
      <c r="A201" s="23" t="s">
        <v>199</v>
      </c>
      <c r="B201" s="19" t="s">
        <v>1223</v>
      </c>
      <c r="C201" s="19" t="s">
        <v>1224</v>
      </c>
      <c r="D201" s="19" t="s">
        <v>1225</v>
      </c>
      <c r="E201" s="19" t="s">
        <v>266</v>
      </c>
      <c r="F201" s="19" t="s">
        <v>1226</v>
      </c>
      <c r="G201" s="19" t="s">
        <v>1227</v>
      </c>
      <c r="H201" s="23" t="s">
        <v>269</v>
      </c>
      <c r="I201" s="73">
        <v>0.31861198738170349</v>
      </c>
    </row>
    <row r="202" spans="1:9">
      <c r="A202" s="23" t="s">
        <v>199</v>
      </c>
      <c r="B202" s="19" t="s">
        <v>1228</v>
      </c>
      <c r="C202" s="19" t="s">
        <v>1229</v>
      </c>
      <c r="D202" s="19" t="s">
        <v>1230</v>
      </c>
      <c r="E202" s="19" t="s">
        <v>266</v>
      </c>
      <c r="F202" s="19" t="s">
        <v>1231</v>
      </c>
      <c r="G202" s="19" t="s">
        <v>1232</v>
      </c>
      <c r="H202" s="23" t="s">
        <v>269</v>
      </c>
      <c r="I202" s="73">
        <v>0.28075709779179808</v>
      </c>
    </row>
    <row r="203" spans="1:9">
      <c r="A203" s="23" t="s">
        <v>199</v>
      </c>
      <c r="B203" s="19" t="s">
        <v>1233</v>
      </c>
      <c r="C203" s="19" t="s">
        <v>1234</v>
      </c>
      <c r="D203" s="19" t="s">
        <v>1235</v>
      </c>
      <c r="E203" s="19" t="s">
        <v>266</v>
      </c>
      <c r="F203" s="19" t="s">
        <v>1236</v>
      </c>
      <c r="G203" s="19" t="s">
        <v>1237</v>
      </c>
      <c r="H203" s="23" t="s">
        <v>269</v>
      </c>
      <c r="I203" s="73">
        <v>0.25411522633744854</v>
      </c>
    </row>
    <row r="204" spans="1:9">
      <c r="A204" s="23" t="s">
        <v>199</v>
      </c>
      <c r="B204" s="19" t="s">
        <v>1238</v>
      </c>
      <c r="C204" s="19" t="s">
        <v>1239</v>
      </c>
      <c r="D204" s="19" t="s">
        <v>1240</v>
      </c>
      <c r="E204" s="19" t="s">
        <v>266</v>
      </c>
      <c r="F204" s="19" t="s">
        <v>1241</v>
      </c>
      <c r="G204" s="19" t="s">
        <v>1242</v>
      </c>
      <c r="H204" s="23" t="s">
        <v>269</v>
      </c>
      <c r="I204" s="73">
        <v>0.32673267326732675</v>
      </c>
    </row>
    <row r="205" spans="1:9">
      <c r="A205" s="23" t="s">
        <v>199</v>
      </c>
      <c r="B205" s="19" t="s">
        <v>1243</v>
      </c>
      <c r="C205" s="19" t="s">
        <v>1244</v>
      </c>
      <c r="D205" s="19" t="s">
        <v>1245</v>
      </c>
      <c r="E205" s="19" t="s">
        <v>266</v>
      </c>
      <c r="F205" s="19" t="s">
        <v>1246</v>
      </c>
      <c r="G205" s="19" t="s">
        <v>266</v>
      </c>
      <c r="H205" s="23" t="s">
        <v>314</v>
      </c>
      <c r="I205" s="73">
        <v>0.21212121212121213</v>
      </c>
    </row>
    <row r="206" spans="1:9">
      <c r="A206" s="23" t="s">
        <v>199</v>
      </c>
      <c r="B206" s="19" t="s">
        <v>1247</v>
      </c>
      <c r="C206" s="19" t="s">
        <v>1248</v>
      </c>
      <c r="D206" s="19" t="s">
        <v>1249</v>
      </c>
      <c r="E206" s="19" t="s">
        <v>266</v>
      </c>
      <c r="F206" s="19" t="s">
        <v>1250</v>
      </c>
      <c r="G206" s="19" t="s">
        <v>1251</v>
      </c>
      <c r="H206" s="23" t="s">
        <v>269</v>
      </c>
      <c r="I206" s="73">
        <v>0.22155688622754491</v>
      </c>
    </row>
    <row r="207" spans="1:9">
      <c r="A207" s="23" t="s">
        <v>199</v>
      </c>
      <c r="B207" s="19" t="s">
        <v>1252</v>
      </c>
      <c r="C207" s="19" t="s">
        <v>1253</v>
      </c>
      <c r="D207" s="19" t="s">
        <v>1254</v>
      </c>
      <c r="E207" s="19" t="s">
        <v>266</v>
      </c>
      <c r="F207" s="19" t="s">
        <v>1255</v>
      </c>
      <c r="G207" s="19" t="s">
        <v>266</v>
      </c>
      <c r="H207" s="23" t="s">
        <v>314</v>
      </c>
      <c r="I207" s="73">
        <v>0.15686274509803921</v>
      </c>
    </row>
    <row r="208" spans="1:9">
      <c r="A208" s="23" t="s">
        <v>199</v>
      </c>
      <c r="B208" s="19" t="s">
        <v>1256</v>
      </c>
      <c r="C208" s="19" t="s">
        <v>1257</v>
      </c>
      <c r="D208" s="19" t="s">
        <v>1258</v>
      </c>
      <c r="E208" s="19" t="s">
        <v>266</v>
      </c>
      <c r="F208" s="19" t="s">
        <v>1259</v>
      </c>
      <c r="G208" s="19" t="s">
        <v>1260</v>
      </c>
      <c r="H208" s="23" t="s">
        <v>269</v>
      </c>
      <c r="I208" s="73">
        <v>0.41697416974169743</v>
      </c>
    </row>
    <row r="209" spans="1:9">
      <c r="A209" s="23" t="s">
        <v>199</v>
      </c>
      <c r="B209" s="19" t="s">
        <v>1261</v>
      </c>
      <c r="C209" s="19" t="s">
        <v>1262</v>
      </c>
      <c r="D209" s="19" t="s">
        <v>1263</v>
      </c>
      <c r="E209" s="19" t="s">
        <v>266</v>
      </c>
      <c r="F209" s="19" t="s">
        <v>1264</v>
      </c>
      <c r="G209" s="19" t="s">
        <v>1265</v>
      </c>
      <c r="H209" s="23" t="s">
        <v>269</v>
      </c>
      <c r="I209" s="73">
        <v>0.40213523131672596</v>
      </c>
    </row>
    <row r="210" spans="1:9">
      <c r="A210" s="23" t="s">
        <v>199</v>
      </c>
      <c r="B210" s="19" t="s">
        <v>1266</v>
      </c>
      <c r="C210" s="19" t="s">
        <v>1267</v>
      </c>
      <c r="D210" s="19" t="s">
        <v>1268</v>
      </c>
      <c r="E210" s="19" t="s">
        <v>266</v>
      </c>
      <c r="F210" s="19" t="s">
        <v>1269</v>
      </c>
      <c r="G210" s="19" t="s">
        <v>1270</v>
      </c>
      <c r="H210" s="23" t="s">
        <v>269</v>
      </c>
      <c r="I210" s="73">
        <v>5.5865921787709494E-2</v>
      </c>
    </row>
    <row r="211" spans="1:9">
      <c r="A211" s="23" t="s">
        <v>199</v>
      </c>
      <c r="B211" s="19" t="s">
        <v>1271</v>
      </c>
      <c r="C211" s="19" t="s">
        <v>1272</v>
      </c>
      <c r="D211" s="19" t="s">
        <v>1273</v>
      </c>
      <c r="E211" s="19" t="s">
        <v>266</v>
      </c>
      <c r="F211" s="19" t="s">
        <v>1274</v>
      </c>
      <c r="G211" s="19" t="s">
        <v>1275</v>
      </c>
      <c r="H211" s="23" t="s">
        <v>269</v>
      </c>
      <c r="I211" s="73">
        <v>0.1388888888888889</v>
      </c>
    </row>
    <row r="212" spans="1:9">
      <c r="A212" s="23" t="s">
        <v>199</v>
      </c>
      <c r="B212" s="19" t="s">
        <v>1276</v>
      </c>
      <c r="C212" s="19" t="s">
        <v>1277</v>
      </c>
      <c r="D212" s="19" t="s">
        <v>1278</v>
      </c>
      <c r="E212" s="19" t="s">
        <v>266</v>
      </c>
      <c r="F212" s="19" t="s">
        <v>1279</v>
      </c>
      <c r="G212" s="19" t="s">
        <v>1280</v>
      </c>
      <c r="H212" s="23" t="s">
        <v>269</v>
      </c>
      <c r="I212" s="73">
        <v>0.15384615384615385</v>
      </c>
    </row>
    <row r="213" spans="1:9">
      <c r="A213" s="23" t="s">
        <v>199</v>
      </c>
      <c r="B213" s="19" t="s">
        <v>1281</v>
      </c>
      <c r="C213" s="19" t="s">
        <v>1282</v>
      </c>
      <c r="D213" s="19" t="s">
        <v>1283</v>
      </c>
      <c r="E213" s="19" t="s">
        <v>266</v>
      </c>
      <c r="F213" s="19" t="s">
        <v>1284</v>
      </c>
      <c r="G213" s="19" t="s">
        <v>1285</v>
      </c>
      <c r="H213" s="23" t="s">
        <v>269</v>
      </c>
      <c r="I213" s="73">
        <v>0.26797385620915032</v>
      </c>
    </row>
    <row r="214" spans="1:9">
      <c r="A214" s="23" t="s">
        <v>199</v>
      </c>
      <c r="B214" s="19" t="s">
        <v>1286</v>
      </c>
      <c r="C214" s="19" t="s">
        <v>1287</v>
      </c>
      <c r="D214" s="19" t="s">
        <v>1288</v>
      </c>
      <c r="E214" s="19" t="s">
        <v>266</v>
      </c>
      <c r="F214" s="19" t="s">
        <v>1289</v>
      </c>
      <c r="G214" s="19" t="s">
        <v>1290</v>
      </c>
      <c r="H214" s="23" t="s">
        <v>269</v>
      </c>
      <c r="I214" s="73">
        <v>6.1538461538461542E-2</v>
      </c>
    </row>
    <row r="215" spans="1:9">
      <c r="A215" s="23" t="s">
        <v>199</v>
      </c>
      <c r="B215" s="19" t="s">
        <v>1291</v>
      </c>
      <c r="C215" s="19" t="s">
        <v>1292</v>
      </c>
      <c r="D215" s="19" t="s">
        <v>1293</v>
      </c>
      <c r="E215" s="19" t="s">
        <v>266</v>
      </c>
      <c r="F215" s="19" t="s">
        <v>1294</v>
      </c>
      <c r="G215" s="19" t="s">
        <v>1295</v>
      </c>
      <c r="H215" s="23" t="s">
        <v>269</v>
      </c>
      <c r="I215" s="73">
        <v>0.33653846153846156</v>
      </c>
    </row>
    <row r="216" spans="1:9">
      <c r="A216" s="23" t="s">
        <v>199</v>
      </c>
      <c r="B216" s="19" t="s">
        <v>1296</v>
      </c>
      <c r="C216" s="19" t="s">
        <v>1297</v>
      </c>
      <c r="D216" s="19" t="s">
        <v>1298</v>
      </c>
      <c r="E216" s="19" t="s">
        <v>266</v>
      </c>
      <c r="F216" s="19" t="s">
        <v>1299</v>
      </c>
      <c r="G216" s="19" t="s">
        <v>1300</v>
      </c>
      <c r="H216" s="23" t="s">
        <v>269</v>
      </c>
      <c r="I216" s="73">
        <v>0.2878787878787879</v>
      </c>
    </row>
    <row r="217" spans="1:9">
      <c r="A217" s="23" t="s">
        <v>199</v>
      </c>
      <c r="B217" s="19" t="s">
        <v>1301</v>
      </c>
      <c r="C217" s="19" t="s">
        <v>1302</v>
      </c>
      <c r="D217" s="19" t="s">
        <v>1303</v>
      </c>
      <c r="E217" s="19" t="s">
        <v>266</v>
      </c>
      <c r="F217" s="19" t="s">
        <v>1304</v>
      </c>
      <c r="G217" s="19" t="s">
        <v>266</v>
      </c>
      <c r="H217" s="23" t="s">
        <v>314</v>
      </c>
      <c r="I217" s="73">
        <v>0.2857142857142857</v>
      </c>
    </row>
    <row r="218" spans="1:9">
      <c r="A218" s="23" t="s">
        <v>199</v>
      </c>
      <c r="B218" s="19" t="s">
        <v>1305</v>
      </c>
      <c r="C218" s="19" t="s">
        <v>1306</v>
      </c>
      <c r="D218" s="19" t="s">
        <v>1307</v>
      </c>
      <c r="E218" s="19" t="s">
        <v>266</v>
      </c>
      <c r="F218" s="19" t="s">
        <v>1308</v>
      </c>
      <c r="G218" s="19" t="s">
        <v>1309</v>
      </c>
      <c r="H218" s="23" t="s">
        <v>269</v>
      </c>
      <c r="I218" s="73">
        <v>0.1858974358974359</v>
      </c>
    </row>
    <row r="219" spans="1:9">
      <c r="A219" s="23" t="s">
        <v>199</v>
      </c>
      <c r="B219" s="19" t="s">
        <v>1310</v>
      </c>
      <c r="C219" s="19" t="s">
        <v>1311</v>
      </c>
      <c r="D219" s="19" t="s">
        <v>1312</v>
      </c>
      <c r="E219" s="19" t="s">
        <v>266</v>
      </c>
      <c r="F219" s="19" t="s">
        <v>1313</v>
      </c>
      <c r="G219" s="19" t="s">
        <v>1314</v>
      </c>
      <c r="H219" s="23" t="s">
        <v>459</v>
      </c>
      <c r="I219" s="73">
        <v>0.31794871794871793</v>
      </c>
    </row>
    <row r="220" spans="1:9">
      <c r="A220" s="23" t="s">
        <v>199</v>
      </c>
      <c r="B220" s="19" t="s">
        <v>1315</v>
      </c>
      <c r="C220" s="19" t="s">
        <v>1316</v>
      </c>
      <c r="D220" s="19" t="s">
        <v>1317</v>
      </c>
      <c r="E220" s="19" t="s">
        <v>266</v>
      </c>
      <c r="F220" s="19" t="s">
        <v>1318</v>
      </c>
      <c r="G220" s="19" t="s">
        <v>266</v>
      </c>
      <c r="H220" s="23" t="s">
        <v>314</v>
      </c>
      <c r="I220" s="73">
        <v>0.234375</v>
      </c>
    </row>
    <row r="221" spans="1:9">
      <c r="A221" s="23" t="s">
        <v>199</v>
      </c>
      <c r="B221" s="19" t="s">
        <v>1319</v>
      </c>
      <c r="C221" s="19" t="s">
        <v>1320</v>
      </c>
      <c r="D221" s="19" t="s">
        <v>1321</v>
      </c>
      <c r="E221" s="19" t="s">
        <v>266</v>
      </c>
      <c r="F221" s="19" t="s">
        <v>1322</v>
      </c>
      <c r="G221" s="19" t="s">
        <v>1323</v>
      </c>
      <c r="H221" s="23" t="s">
        <v>459</v>
      </c>
      <c r="I221" s="73">
        <v>0.28828828828828829</v>
      </c>
    </row>
    <row r="222" spans="1:9">
      <c r="A222" s="23" t="s">
        <v>199</v>
      </c>
      <c r="B222" s="19" t="s">
        <v>1324</v>
      </c>
      <c r="C222" s="19" t="s">
        <v>1325</v>
      </c>
      <c r="D222" s="19" t="s">
        <v>1326</v>
      </c>
      <c r="E222" s="19" t="s">
        <v>266</v>
      </c>
      <c r="F222" s="19" t="s">
        <v>1327</v>
      </c>
      <c r="G222" s="19" t="s">
        <v>1328</v>
      </c>
      <c r="H222" s="23" t="s">
        <v>269</v>
      </c>
      <c r="I222" s="73">
        <v>0.18604651162790697</v>
      </c>
    </row>
    <row r="223" spans="1:9">
      <c r="A223" s="23" t="s">
        <v>199</v>
      </c>
      <c r="B223" s="19" t="s">
        <v>1329</v>
      </c>
      <c r="C223" s="19" t="s">
        <v>1330</v>
      </c>
      <c r="D223" s="19" t="s">
        <v>1331</v>
      </c>
      <c r="E223" s="19" t="s">
        <v>266</v>
      </c>
      <c r="F223" s="19" t="s">
        <v>1332</v>
      </c>
      <c r="G223" s="19" t="s">
        <v>1333</v>
      </c>
      <c r="H223" s="23" t="s">
        <v>269</v>
      </c>
      <c r="I223" s="73">
        <v>0.21428571428571427</v>
      </c>
    </row>
    <row r="224" spans="1:9">
      <c r="A224" s="23" t="s">
        <v>199</v>
      </c>
      <c r="B224" s="19" t="s">
        <v>1334</v>
      </c>
      <c r="C224" s="19" t="s">
        <v>1335</v>
      </c>
      <c r="D224" s="19" t="s">
        <v>1336</v>
      </c>
      <c r="E224" s="19" t="s">
        <v>266</v>
      </c>
      <c r="F224" s="19" t="s">
        <v>1337</v>
      </c>
      <c r="G224" s="19" t="s">
        <v>1338</v>
      </c>
      <c r="H224" s="23" t="s">
        <v>269</v>
      </c>
      <c r="I224" s="73">
        <v>0.2032967032967033</v>
      </c>
    </row>
    <row r="225" spans="1:9">
      <c r="A225" s="23" t="s">
        <v>199</v>
      </c>
      <c r="B225" s="19" t="s">
        <v>1339</v>
      </c>
      <c r="C225" s="19" t="s">
        <v>1340</v>
      </c>
      <c r="D225" s="19" t="s">
        <v>1341</v>
      </c>
      <c r="E225" s="19" t="s">
        <v>266</v>
      </c>
      <c r="F225" s="19" t="s">
        <v>1342</v>
      </c>
      <c r="G225" s="19" t="s">
        <v>1343</v>
      </c>
      <c r="H225" s="23" t="s">
        <v>269</v>
      </c>
      <c r="I225" s="73">
        <v>0.2795918367346939</v>
      </c>
    </row>
    <row r="226" spans="1:9">
      <c r="A226" s="23" t="s">
        <v>199</v>
      </c>
      <c r="B226" s="19" t="s">
        <v>1344</v>
      </c>
      <c r="C226" s="19" t="s">
        <v>1345</v>
      </c>
      <c r="D226" s="19" t="s">
        <v>1346</v>
      </c>
      <c r="E226" s="19" t="s">
        <v>266</v>
      </c>
      <c r="F226" s="19" t="s">
        <v>1347</v>
      </c>
      <c r="G226" s="19" t="s">
        <v>1348</v>
      </c>
      <c r="H226" s="23" t="s">
        <v>269</v>
      </c>
      <c r="I226" s="73">
        <v>6.6666666666666666E-2</v>
      </c>
    </row>
    <row r="227" spans="1:9">
      <c r="A227" s="23" t="s">
        <v>199</v>
      </c>
      <c r="B227" s="19" t="s">
        <v>1349</v>
      </c>
      <c r="C227" s="19" t="s">
        <v>1350</v>
      </c>
      <c r="D227" s="19" t="s">
        <v>1351</v>
      </c>
      <c r="E227" s="19" t="s">
        <v>266</v>
      </c>
      <c r="F227" s="19" t="s">
        <v>1352</v>
      </c>
      <c r="G227" s="19" t="s">
        <v>1353</v>
      </c>
      <c r="H227" s="23" t="s">
        <v>269</v>
      </c>
      <c r="I227" s="73">
        <v>0.41904761904761906</v>
      </c>
    </row>
    <row r="228" spans="1:9">
      <c r="A228" s="23" t="s">
        <v>199</v>
      </c>
      <c r="B228" s="19" t="s">
        <v>1354</v>
      </c>
      <c r="C228" s="19" t="s">
        <v>1355</v>
      </c>
      <c r="D228" s="19" t="s">
        <v>1356</v>
      </c>
      <c r="E228" s="19" t="s">
        <v>266</v>
      </c>
      <c r="F228" s="19" t="s">
        <v>1357</v>
      </c>
      <c r="G228" s="19" t="s">
        <v>1358</v>
      </c>
      <c r="H228" s="23" t="s">
        <v>269</v>
      </c>
      <c r="I228" s="73">
        <v>0.27142857142857141</v>
      </c>
    </row>
    <row r="229" spans="1:9">
      <c r="A229" s="23" t="s">
        <v>199</v>
      </c>
      <c r="B229" s="19" t="s">
        <v>1359</v>
      </c>
      <c r="C229" s="19" t="s">
        <v>1360</v>
      </c>
      <c r="D229" s="19" t="s">
        <v>1361</v>
      </c>
      <c r="E229" s="19" t="s">
        <v>266</v>
      </c>
      <c r="F229" s="19" t="s">
        <v>1362</v>
      </c>
      <c r="G229" s="19" t="s">
        <v>1363</v>
      </c>
      <c r="H229" s="23" t="s">
        <v>269</v>
      </c>
      <c r="I229" s="73">
        <v>0.1736111111111111</v>
      </c>
    </row>
    <row r="230" spans="1:9">
      <c r="A230" s="23" t="s">
        <v>199</v>
      </c>
      <c r="B230" s="19" t="s">
        <v>1364</v>
      </c>
      <c r="C230" s="19" t="s">
        <v>1365</v>
      </c>
      <c r="D230" s="19" t="s">
        <v>1366</v>
      </c>
      <c r="E230" s="19" t="s">
        <v>266</v>
      </c>
      <c r="F230" s="19" t="s">
        <v>1367</v>
      </c>
      <c r="G230" s="19" t="s">
        <v>1368</v>
      </c>
      <c r="H230" s="23" t="s">
        <v>269</v>
      </c>
      <c r="I230" s="73">
        <v>0.18429003021148035</v>
      </c>
    </row>
    <row r="231" spans="1:9">
      <c r="A231" s="23" t="s">
        <v>199</v>
      </c>
      <c r="B231" s="19" t="s">
        <v>1369</v>
      </c>
      <c r="C231" s="19" t="s">
        <v>1370</v>
      </c>
      <c r="D231" s="19" t="s">
        <v>1371</v>
      </c>
      <c r="E231" s="19" t="s">
        <v>266</v>
      </c>
      <c r="F231" s="19" t="s">
        <v>1372</v>
      </c>
      <c r="G231" s="19" t="s">
        <v>266</v>
      </c>
      <c r="H231" s="23" t="s">
        <v>289</v>
      </c>
      <c r="I231" s="73">
        <v>8.5365853658536592E-2</v>
      </c>
    </row>
    <row r="232" spans="1:9">
      <c r="A232" s="23" t="s">
        <v>199</v>
      </c>
      <c r="B232" s="19" t="s">
        <v>638</v>
      </c>
      <c r="C232" s="19" t="s">
        <v>639</v>
      </c>
      <c r="D232" s="19" t="s">
        <v>1373</v>
      </c>
      <c r="E232" s="19" t="s">
        <v>266</v>
      </c>
      <c r="F232" s="19" t="s">
        <v>1374</v>
      </c>
      <c r="G232" s="19" t="s">
        <v>1375</v>
      </c>
      <c r="H232" s="23" t="s">
        <v>269</v>
      </c>
      <c r="I232" s="73">
        <v>0.24503311258278146</v>
      </c>
    </row>
    <row r="233" spans="1:9">
      <c r="A233" s="23" t="s">
        <v>199</v>
      </c>
      <c r="B233" s="19" t="s">
        <v>1376</v>
      </c>
      <c r="C233" s="19" t="s">
        <v>1377</v>
      </c>
      <c r="D233" s="19" t="s">
        <v>1378</v>
      </c>
      <c r="E233" s="19" t="s">
        <v>266</v>
      </c>
      <c r="F233" s="19" t="s">
        <v>1379</v>
      </c>
      <c r="G233" s="19" t="s">
        <v>1380</v>
      </c>
      <c r="H233" s="23" t="s">
        <v>269</v>
      </c>
      <c r="I233" s="73">
        <v>0.34146341463414637</v>
      </c>
    </row>
    <row r="234" spans="1:9">
      <c r="A234" s="23" t="s">
        <v>199</v>
      </c>
      <c r="B234" s="19" t="s">
        <v>1381</v>
      </c>
      <c r="C234" s="19" t="s">
        <v>1382</v>
      </c>
      <c r="D234" s="19" t="s">
        <v>1383</v>
      </c>
      <c r="E234" s="19" t="s">
        <v>266</v>
      </c>
      <c r="F234" s="19" t="s">
        <v>1384</v>
      </c>
      <c r="G234" s="19" t="s">
        <v>1385</v>
      </c>
      <c r="H234" s="23" t="s">
        <v>269</v>
      </c>
      <c r="I234" s="73">
        <v>0.28813559322033899</v>
      </c>
    </row>
    <row r="235" spans="1:9">
      <c r="A235" s="23" t="s">
        <v>199</v>
      </c>
      <c r="B235" s="19" t="s">
        <v>1386</v>
      </c>
      <c r="C235" s="19" t="s">
        <v>1387</v>
      </c>
      <c r="D235" s="19" t="s">
        <v>1388</v>
      </c>
      <c r="E235" s="19" t="s">
        <v>266</v>
      </c>
      <c r="F235" s="19" t="s">
        <v>1389</v>
      </c>
      <c r="G235" s="19" t="s">
        <v>1390</v>
      </c>
      <c r="H235" s="23" t="s">
        <v>269</v>
      </c>
      <c r="I235" s="73">
        <v>0.21476510067114093</v>
      </c>
    </row>
    <row r="236" spans="1:9">
      <c r="A236" s="23" t="s">
        <v>199</v>
      </c>
      <c r="B236" s="19" t="s">
        <v>1391</v>
      </c>
      <c r="C236" s="19" t="s">
        <v>1392</v>
      </c>
      <c r="D236" s="19" t="s">
        <v>1393</v>
      </c>
      <c r="E236" s="19" t="s">
        <v>266</v>
      </c>
      <c r="F236" s="19" t="s">
        <v>1394</v>
      </c>
      <c r="G236" s="19" t="s">
        <v>1395</v>
      </c>
      <c r="H236" s="23" t="s">
        <v>459</v>
      </c>
      <c r="I236" s="73">
        <v>0.23404255319148937</v>
      </c>
    </row>
    <row r="237" spans="1:9">
      <c r="A237" s="23" t="s">
        <v>199</v>
      </c>
      <c r="B237" s="19" t="s">
        <v>1396</v>
      </c>
      <c r="C237" s="19" t="s">
        <v>1397</v>
      </c>
      <c r="D237" s="19" t="s">
        <v>1398</v>
      </c>
      <c r="E237" s="19" t="s">
        <v>266</v>
      </c>
      <c r="F237" s="19" t="s">
        <v>1399</v>
      </c>
      <c r="G237" s="19" t="s">
        <v>1400</v>
      </c>
      <c r="H237" s="23" t="s">
        <v>269</v>
      </c>
      <c r="I237" s="73">
        <v>0.21040723981900453</v>
      </c>
    </row>
    <row r="238" spans="1:9">
      <c r="A238" s="23" t="s">
        <v>199</v>
      </c>
      <c r="B238" s="19" t="s">
        <v>1401</v>
      </c>
      <c r="C238" s="19" t="s">
        <v>1402</v>
      </c>
      <c r="D238" s="19" t="s">
        <v>1403</v>
      </c>
      <c r="E238" s="19" t="s">
        <v>266</v>
      </c>
      <c r="F238" s="19" t="s">
        <v>1404</v>
      </c>
      <c r="G238" s="19" t="s">
        <v>266</v>
      </c>
      <c r="H238" s="23" t="s">
        <v>314</v>
      </c>
      <c r="I238" s="73">
        <v>0.33136094674556216</v>
      </c>
    </row>
    <row r="239" spans="1:9">
      <c r="A239" s="23" t="s">
        <v>199</v>
      </c>
      <c r="B239" s="19" t="s">
        <v>1405</v>
      </c>
      <c r="C239" s="19" t="s">
        <v>1406</v>
      </c>
      <c r="D239" s="19" t="s">
        <v>1407</v>
      </c>
      <c r="E239" s="19" t="s">
        <v>266</v>
      </c>
      <c r="F239" s="19" t="s">
        <v>1408</v>
      </c>
      <c r="G239" s="19" t="s">
        <v>1409</v>
      </c>
      <c r="H239" s="23" t="s">
        <v>269</v>
      </c>
      <c r="I239" s="73">
        <v>0.21840354767184036</v>
      </c>
    </row>
    <row r="240" spans="1:9">
      <c r="A240" s="23" t="s">
        <v>199</v>
      </c>
      <c r="B240" s="19" t="s">
        <v>1410</v>
      </c>
      <c r="C240" s="19" t="s">
        <v>1411</v>
      </c>
      <c r="D240" s="19" t="s">
        <v>1412</v>
      </c>
      <c r="E240" s="19" t="s">
        <v>266</v>
      </c>
      <c r="F240" s="19" t="s">
        <v>1413</v>
      </c>
      <c r="G240" s="19" t="s">
        <v>1414</v>
      </c>
      <c r="H240" s="23" t="s">
        <v>269</v>
      </c>
      <c r="I240" s="73">
        <v>0.2210796915167095</v>
      </c>
    </row>
    <row r="241" spans="1:9">
      <c r="A241" s="23" t="s">
        <v>199</v>
      </c>
      <c r="B241" s="19" t="s">
        <v>1415</v>
      </c>
      <c r="C241" s="19" t="s">
        <v>1416</v>
      </c>
      <c r="D241" s="19" t="s">
        <v>1417</v>
      </c>
      <c r="E241" s="19" t="s">
        <v>266</v>
      </c>
      <c r="F241" s="19" t="s">
        <v>1418</v>
      </c>
      <c r="G241" s="19" t="s">
        <v>1419</v>
      </c>
      <c r="H241" s="23" t="s">
        <v>269</v>
      </c>
      <c r="I241" s="73">
        <v>0.26485148514851486</v>
      </c>
    </row>
    <row r="242" spans="1:9">
      <c r="A242" s="23" t="s">
        <v>199</v>
      </c>
      <c r="B242" s="19" t="s">
        <v>1420</v>
      </c>
      <c r="C242" s="19" t="s">
        <v>1421</v>
      </c>
      <c r="D242" s="19" t="s">
        <v>1422</v>
      </c>
      <c r="E242" s="19" t="s">
        <v>266</v>
      </c>
      <c r="F242" s="19" t="s">
        <v>1423</v>
      </c>
      <c r="G242" s="19" t="s">
        <v>1424</v>
      </c>
      <c r="H242" s="23" t="s">
        <v>459</v>
      </c>
      <c r="I242" s="73">
        <v>0.27071823204419887</v>
      </c>
    </row>
    <row r="243" spans="1:9">
      <c r="A243" s="23" t="s">
        <v>199</v>
      </c>
      <c r="B243" s="19" t="s">
        <v>510</v>
      </c>
      <c r="C243" s="19" t="s">
        <v>511</v>
      </c>
      <c r="D243" s="19" t="s">
        <v>1425</v>
      </c>
      <c r="E243" s="19" t="s">
        <v>266</v>
      </c>
      <c r="F243" s="19" t="s">
        <v>1426</v>
      </c>
      <c r="G243" s="19" t="s">
        <v>1427</v>
      </c>
      <c r="H243" s="23" t="s">
        <v>269</v>
      </c>
      <c r="I243" s="73">
        <v>0.21794871794871795</v>
      </c>
    </row>
    <row r="244" spans="1:9">
      <c r="A244" s="23" t="s">
        <v>199</v>
      </c>
      <c r="B244" s="19" t="s">
        <v>1428</v>
      </c>
      <c r="C244" s="19" t="s">
        <v>1429</v>
      </c>
      <c r="D244" s="19" t="s">
        <v>1430</v>
      </c>
      <c r="E244" s="19" t="s">
        <v>266</v>
      </c>
      <c r="F244" s="19" t="s">
        <v>1431</v>
      </c>
      <c r="G244" s="19" t="s">
        <v>1432</v>
      </c>
      <c r="H244" s="23" t="s">
        <v>269</v>
      </c>
      <c r="I244" s="73">
        <v>0.24060150375939848</v>
      </c>
    </row>
    <row r="245" spans="1:9">
      <c r="A245" s="23" t="s">
        <v>199</v>
      </c>
      <c r="B245" s="19" t="s">
        <v>1433</v>
      </c>
      <c r="C245" s="19" t="s">
        <v>1434</v>
      </c>
      <c r="D245" s="19" t="s">
        <v>1435</v>
      </c>
      <c r="E245" s="19" t="s">
        <v>266</v>
      </c>
      <c r="F245" s="19" t="s">
        <v>1436</v>
      </c>
      <c r="G245" s="19" t="s">
        <v>1437</v>
      </c>
      <c r="H245" s="23" t="s">
        <v>269</v>
      </c>
      <c r="I245" s="73">
        <v>0.17482517482517482</v>
      </c>
    </row>
    <row r="246" spans="1:9">
      <c r="A246" s="23" t="s">
        <v>199</v>
      </c>
      <c r="B246" s="19" t="s">
        <v>1433</v>
      </c>
      <c r="C246" s="19" t="s">
        <v>1434</v>
      </c>
      <c r="D246" s="19" t="s">
        <v>1438</v>
      </c>
      <c r="E246" s="19" t="s">
        <v>266</v>
      </c>
      <c r="F246" s="19" t="s">
        <v>1439</v>
      </c>
      <c r="G246" s="19" t="s">
        <v>1440</v>
      </c>
      <c r="H246" s="23" t="s">
        <v>379</v>
      </c>
      <c r="I246" s="73">
        <v>0.25</v>
      </c>
    </row>
    <row r="247" spans="1:9">
      <c r="A247" s="23" t="s">
        <v>199</v>
      </c>
      <c r="B247" s="19" t="s">
        <v>1441</v>
      </c>
      <c r="C247" s="19" t="s">
        <v>1442</v>
      </c>
      <c r="D247" s="19" t="s">
        <v>1443</v>
      </c>
      <c r="E247" s="19" t="s">
        <v>266</v>
      </c>
      <c r="F247" s="19" t="s">
        <v>1444</v>
      </c>
      <c r="G247" s="19" t="s">
        <v>266</v>
      </c>
      <c r="H247" s="23" t="s">
        <v>314</v>
      </c>
      <c r="I247" s="73">
        <v>0.22457627118644069</v>
      </c>
    </row>
    <row r="248" spans="1:9">
      <c r="A248" s="23" t="s">
        <v>199</v>
      </c>
      <c r="B248" s="19" t="s">
        <v>1445</v>
      </c>
      <c r="C248" s="19" t="s">
        <v>1446</v>
      </c>
      <c r="D248" s="19" t="s">
        <v>1447</v>
      </c>
      <c r="E248" s="19" t="s">
        <v>266</v>
      </c>
      <c r="F248" s="19" t="s">
        <v>1448</v>
      </c>
      <c r="G248" s="19" t="s">
        <v>1449</v>
      </c>
      <c r="H248" s="23" t="s">
        <v>379</v>
      </c>
      <c r="I248" s="73">
        <v>0.23509933774834438</v>
      </c>
    </row>
    <row r="249" spans="1:9">
      <c r="A249" s="23" t="s">
        <v>199</v>
      </c>
      <c r="B249" s="19" t="s">
        <v>1450</v>
      </c>
      <c r="C249" s="19" t="s">
        <v>1451</v>
      </c>
      <c r="D249" s="19" t="s">
        <v>1452</v>
      </c>
      <c r="E249" s="19" t="s">
        <v>266</v>
      </c>
      <c r="F249" s="19" t="s">
        <v>1453</v>
      </c>
      <c r="G249" s="19" t="s">
        <v>1454</v>
      </c>
      <c r="H249" s="23" t="s">
        <v>269</v>
      </c>
      <c r="I249" s="73">
        <v>0.14917127071823205</v>
      </c>
    </row>
    <row r="250" spans="1:9">
      <c r="A250" s="23" t="s">
        <v>199</v>
      </c>
      <c r="B250" s="19" t="s">
        <v>1455</v>
      </c>
      <c r="C250" s="19" t="s">
        <v>1456</v>
      </c>
      <c r="D250" s="19" t="s">
        <v>1457</v>
      </c>
      <c r="E250" s="19" t="s">
        <v>266</v>
      </c>
      <c r="F250" s="19" t="s">
        <v>1458</v>
      </c>
      <c r="G250" s="19" t="s">
        <v>1459</v>
      </c>
      <c r="H250" s="23" t="s">
        <v>269</v>
      </c>
      <c r="I250" s="73">
        <v>0.22988505747126436</v>
      </c>
    </row>
    <row r="251" spans="1:9">
      <c r="A251" s="23" t="s">
        <v>199</v>
      </c>
      <c r="B251" s="19" t="s">
        <v>1460</v>
      </c>
      <c r="C251" s="19" t="s">
        <v>1461</v>
      </c>
      <c r="D251" s="19" t="s">
        <v>1462</v>
      </c>
      <c r="E251" s="19" t="s">
        <v>266</v>
      </c>
      <c r="F251" s="19" t="s">
        <v>1463</v>
      </c>
      <c r="G251" s="19" t="s">
        <v>1464</v>
      </c>
      <c r="H251" s="23" t="s">
        <v>269</v>
      </c>
      <c r="I251" s="73">
        <v>0.26630434782608697</v>
      </c>
    </row>
    <row r="252" spans="1:9">
      <c r="A252" s="23" t="s">
        <v>199</v>
      </c>
      <c r="B252" s="19" t="s">
        <v>1465</v>
      </c>
      <c r="C252" s="19" t="s">
        <v>1466</v>
      </c>
      <c r="D252" s="19" t="s">
        <v>1467</v>
      </c>
      <c r="E252" s="19" t="s">
        <v>266</v>
      </c>
      <c r="F252" s="19" t="s">
        <v>1468</v>
      </c>
      <c r="G252" s="19" t="s">
        <v>1469</v>
      </c>
      <c r="H252" s="23" t="s">
        <v>269</v>
      </c>
      <c r="I252" s="73">
        <v>0.24935064935064935</v>
      </c>
    </row>
    <row r="253" spans="1:9">
      <c r="A253" s="23" t="s">
        <v>199</v>
      </c>
      <c r="B253" s="19" t="s">
        <v>1470</v>
      </c>
      <c r="C253" s="19" t="s">
        <v>1471</v>
      </c>
      <c r="D253" s="19" t="s">
        <v>1472</v>
      </c>
      <c r="E253" s="19" t="s">
        <v>266</v>
      </c>
      <c r="F253" s="19" t="s">
        <v>1473</v>
      </c>
      <c r="G253" s="19" t="s">
        <v>1474</v>
      </c>
      <c r="H253" s="23" t="s">
        <v>269</v>
      </c>
      <c r="I253" s="73">
        <v>0.14317425083240842</v>
      </c>
    </row>
    <row r="254" spans="1:9">
      <c r="A254" s="23" t="s">
        <v>199</v>
      </c>
      <c r="B254" s="19" t="s">
        <v>1475</v>
      </c>
      <c r="C254" s="19" t="s">
        <v>1476</v>
      </c>
      <c r="D254" s="19" t="s">
        <v>1477</v>
      </c>
      <c r="E254" s="19" t="s">
        <v>266</v>
      </c>
      <c r="F254" s="19" t="s">
        <v>1478</v>
      </c>
      <c r="G254" s="19" t="s">
        <v>1479</v>
      </c>
      <c r="H254" s="23" t="s">
        <v>269</v>
      </c>
      <c r="I254" s="73">
        <v>0.17679558011049723</v>
      </c>
    </row>
    <row r="255" spans="1:9">
      <c r="A255" s="23" t="s">
        <v>199</v>
      </c>
      <c r="B255" s="19" t="s">
        <v>1480</v>
      </c>
      <c r="C255" s="19" t="s">
        <v>1481</v>
      </c>
      <c r="D255" s="19" t="s">
        <v>1482</v>
      </c>
      <c r="E255" s="19" t="s">
        <v>266</v>
      </c>
      <c r="F255" s="19" t="s">
        <v>1483</v>
      </c>
      <c r="G255" s="19" t="s">
        <v>1484</v>
      </c>
      <c r="H255" s="23" t="s">
        <v>269</v>
      </c>
      <c r="I255" s="73">
        <v>0.14691943127962084</v>
      </c>
    </row>
    <row r="256" spans="1:9">
      <c r="A256" s="23" t="s">
        <v>199</v>
      </c>
      <c r="B256" s="19" t="s">
        <v>1485</v>
      </c>
      <c r="C256" s="19" t="s">
        <v>1486</v>
      </c>
      <c r="D256" s="19" t="s">
        <v>1487</v>
      </c>
      <c r="E256" s="19" t="s">
        <v>266</v>
      </c>
      <c r="F256" s="19" t="s">
        <v>1488</v>
      </c>
      <c r="G256" s="19" t="s">
        <v>1489</v>
      </c>
      <c r="H256" s="23" t="s">
        <v>269</v>
      </c>
      <c r="I256" s="73">
        <v>0.45914396887159531</v>
      </c>
    </row>
    <row r="257" spans="1:9">
      <c r="A257" s="23" t="s">
        <v>199</v>
      </c>
      <c r="B257" s="19" t="s">
        <v>1490</v>
      </c>
      <c r="C257" s="19" t="s">
        <v>1491</v>
      </c>
      <c r="D257" s="19" t="s">
        <v>1492</v>
      </c>
      <c r="E257" s="19" t="s">
        <v>266</v>
      </c>
      <c r="F257" s="19" t="s">
        <v>1493</v>
      </c>
      <c r="G257" s="19" t="s">
        <v>1494</v>
      </c>
      <c r="H257" s="23" t="s">
        <v>269</v>
      </c>
      <c r="I257" s="73">
        <v>0.18146718146718147</v>
      </c>
    </row>
    <row r="258" spans="1:9">
      <c r="A258" s="23" t="s">
        <v>199</v>
      </c>
      <c r="B258" s="19" t="s">
        <v>1495</v>
      </c>
      <c r="C258" s="19" t="s">
        <v>1496</v>
      </c>
      <c r="D258" s="19" t="s">
        <v>1497</v>
      </c>
      <c r="E258" s="19" t="s">
        <v>266</v>
      </c>
      <c r="F258" s="19" t="s">
        <v>1498</v>
      </c>
      <c r="G258" s="19" t="s">
        <v>1499</v>
      </c>
      <c r="H258" s="23" t="s">
        <v>269</v>
      </c>
      <c r="I258" s="73">
        <v>0.20618556701030927</v>
      </c>
    </row>
    <row r="259" spans="1:9">
      <c r="A259" s="23" t="s">
        <v>199</v>
      </c>
      <c r="B259" s="19" t="s">
        <v>1500</v>
      </c>
      <c r="C259" s="19" t="s">
        <v>1501</v>
      </c>
      <c r="D259" s="19" t="s">
        <v>1502</v>
      </c>
      <c r="E259" s="19" t="s">
        <v>266</v>
      </c>
      <c r="F259" s="19" t="s">
        <v>1503</v>
      </c>
      <c r="G259" s="19" t="s">
        <v>1504</v>
      </c>
      <c r="H259" s="23" t="s">
        <v>269</v>
      </c>
      <c r="I259" s="73">
        <v>0.50349650349650354</v>
      </c>
    </row>
    <row r="260" spans="1:9">
      <c r="A260" s="23" t="s">
        <v>199</v>
      </c>
      <c r="B260" s="19" t="s">
        <v>1505</v>
      </c>
      <c r="C260" s="19" t="s">
        <v>1506</v>
      </c>
      <c r="D260" s="19" t="s">
        <v>1507</v>
      </c>
      <c r="E260" s="19" t="s">
        <v>266</v>
      </c>
      <c r="F260" s="19" t="s">
        <v>1508</v>
      </c>
      <c r="G260" s="19" t="s">
        <v>1509</v>
      </c>
      <c r="H260" s="23" t="s">
        <v>269</v>
      </c>
      <c r="I260" s="73">
        <v>0.54865424430641818</v>
      </c>
    </row>
    <row r="261" spans="1:9">
      <c r="A261" s="23" t="s">
        <v>199</v>
      </c>
      <c r="B261" s="19" t="s">
        <v>1510</v>
      </c>
      <c r="C261" s="19" t="s">
        <v>1511</v>
      </c>
      <c r="D261" s="19" t="s">
        <v>1512</v>
      </c>
      <c r="E261" s="19" t="s">
        <v>266</v>
      </c>
      <c r="F261" s="19" t="s">
        <v>1513</v>
      </c>
      <c r="G261" s="19" t="s">
        <v>1514</v>
      </c>
      <c r="H261" s="23" t="s">
        <v>379</v>
      </c>
      <c r="I261" s="73">
        <v>0.3577981651376147</v>
      </c>
    </row>
    <row r="262" spans="1:9">
      <c r="A262" s="23" t="s">
        <v>199</v>
      </c>
      <c r="B262" s="19" t="s">
        <v>1515</v>
      </c>
      <c r="C262" s="19" t="s">
        <v>1516</v>
      </c>
      <c r="D262" s="19" t="s">
        <v>1517</v>
      </c>
      <c r="E262" s="19" t="s">
        <v>266</v>
      </c>
      <c r="F262" s="19" t="s">
        <v>1518</v>
      </c>
      <c r="G262" s="19" t="s">
        <v>1519</v>
      </c>
      <c r="H262" s="23" t="s">
        <v>379</v>
      </c>
      <c r="I262" s="73">
        <v>0.20689655172413793</v>
      </c>
    </row>
    <row r="263" spans="1:9">
      <c r="A263" s="23" t="s">
        <v>199</v>
      </c>
      <c r="B263" s="19" t="s">
        <v>1520</v>
      </c>
      <c r="C263" s="19" t="s">
        <v>1521</v>
      </c>
      <c r="D263" s="19" t="s">
        <v>1522</v>
      </c>
      <c r="E263" s="19" t="s">
        <v>266</v>
      </c>
      <c r="F263" s="19" t="s">
        <v>1523</v>
      </c>
      <c r="G263" s="19" t="s">
        <v>1524</v>
      </c>
      <c r="H263" s="23" t="s">
        <v>269</v>
      </c>
      <c r="I263" s="73">
        <v>0.27747252747252749</v>
      </c>
    </row>
    <row r="264" spans="1:9">
      <c r="A264" s="23" t="s">
        <v>199</v>
      </c>
      <c r="B264" s="19" t="s">
        <v>1525</v>
      </c>
      <c r="C264" s="19" t="s">
        <v>1526</v>
      </c>
      <c r="D264" s="19" t="s">
        <v>1527</v>
      </c>
      <c r="E264" s="19" t="s">
        <v>266</v>
      </c>
      <c r="F264" s="19" t="s">
        <v>1528</v>
      </c>
      <c r="G264" s="19" t="s">
        <v>1529</v>
      </c>
      <c r="H264" s="23" t="s">
        <v>379</v>
      </c>
      <c r="I264" s="73">
        <v>7.3170731707317069E-2</v>
      </c>
    </row>
    <row r="265" spans="1:9">
      <c r="A265" s="23" t="s">
        <v>199</v>
      </c>
      <c r="B265" s="19" t="s">
        <v>1530</v>
      </c>
      <c r="C265" s="19" t="s">
        <v>1531</v>
      </c>
      <c r="D265" s="19" t="s">
        <v>1532</v>
      </c>
      <c r="E265" s="19" t="s">
        <v>266</v>
      </c>
      <c r="F265" s="19" t="s">
        <v>1533</v>
      </c>
      <c r="G265" s="19" t="s">
        <v>1534</v>
      </c>
      <c r="H265" s="23" t="s">
        <v>269</v>
      </c>
      <c r="I265" s="73">
        <v>0.3125</v>
      </c>
    </row>
    <row r="266" spans="1:9">
      <c r="A266" s="23" t="s">
        <v>199</v>
      </c>
      <c r="B266" s="19" t="s">
        <v>1535</v>
      </c>
      <c r="C266" s="19" t="s">
        <v>1536</v>
      </c>
      <c r="D266" s="19" t="s">
        <v>1537</v>
      </c>
      <c r="E266" s="19" t="s">
        <v>266</v>
      </c>
      <c r="F266" s="19" t="s">
        <v>1538</v>
      </c>
      <c r="G266" s="19" t="s">
        <v>1539</v>
      </c>
      <c r="H266" s="23" t="s">
        <v>269</v>
      </c>
      <c r="I266" s="73">
        <v>0.31818181818181818</v>
      </c>
    </row>
    <row r="267" spans="1:9">
      <c r="A267" s="23" t="s">
        <v>199</v>
      </c>
      <c r="B267" s="19" t="s">
        <v>1540</v>
      </c>
      <c r="C267" s="19" t="s">
        <v>1541</v>
      </c>
      <c r="D267" s="19" t="s">
        <v>1542</v>
      </c>
      <c r="E267" s="19" t="s">
        <v>266</v>
      </c>
      <c r="F267" s="19" t="s">
        <v>1543</v>
      </c>
      <c r="G267" s="19" t="s">
        <v>1544</v>
      </c>
      <c r="H267" s="23" t="s">
        <v>269</v>
      </c>
      <c r="I267" s="73">
        <v>0.28205128205128205</v>
      </c>
    </row>
    <row r="268" spans="1:9">
      <c r="A268" s="23" t="s">
        <v>199</v>
      </c>
      <c r="B268" s="19" t="s">
        <v>1545</v>
      </c>
      <c r="C268" s="19" t="s">
        <v>1546</v>
      </c>
      <c r="D268" s="19" t="s">
        <v>1547</v>
      </c>
      <c r="E268" s="19" t="s">
        <v>266</v>
      </c>
      <c r="F268" s="19" t="s">
        <v>1548</v>
      </c>
      <c r="G268" s="19" t="s">
        <v>1549</v>
      </c>
      <c r="H268" s="23" t="s">
        <v>269</v>
      </c>
      <c r="I268" s="73">
        <v>0.23362831858407079</v>
      </c>
    </row>
    <row r="269" spans="1:9">
      <c r="A269" s="23" t="s">
        <v>199</v>
      </c>
      <c r="B269" s="19" t="s">
        <v>1545</v>
      </c>
      <c r="C269" s="19" t="s">
        <v>1546</v>
      </c>
      <c r="D269" s="19" t="s">
        <v>1550</v>
      </c>
      <c r="E269" s="19" t="s">
        <v>266</v>
      </c>
      <c r="F269" s="19" t="s">
        <v>1551</v>
      </c>
      <c r="G269" s="19" t="s">
        <v>1552</v>
      </c>
      <c r="H269" s="23" t="s">
        <v>269</v>
      </c>
      <c r="I269" s="73">
        <v>4.3749999999999997E-2</v>
      </c>
    </row>
    <row r="270" spans="1:9">
      <c r="A270" s="23" t="s">
        <v>199</v>
      </c>
      <c r="B270" s="19" t="s">
        <v>1553</v>
      </c>
      <c r="C270" s="19" t="s">
        <v>1554</v>
      </c>
      <c r="D270" s="19" t="s">
        <v>1555</v>
      </c>
      <c r="E270" s="19" t="s">
        <v>266</v>
      </c>
      <c r="F270" s="19" t="s">
        <v>1556</v>
      </c>
      <c r="G270" s="19" t="s">
        <v>1557</v>
      </c>
      <c r="H270" s="23" t="s">
        <v>269</v>
      </c>
      <c r="I270" s="73">
        <v>0.21541950113378686</v>
      </c>
    </row>
    <row r="271" spans="1:9">
      <c r="A271" s="23" t="s">
        <v>199</v>
      </c>
      <c r="B271" s="19" t="s">
        <v>1558</v>
      </c>
      <c r="C271" s="19" t="s">
        <v>1559</v>
      </c>
      <c r="D271" s="19" t="s">
        <v>1560</v>
      </c>
      <c r="E271" s="19" t="s">
        <v>266</v>
      </c>
      <c r="F271" s="19" t="s">
        <v>1561</v>
      </c>
      <c r="G271" s="19" t="s">
        <v>1562</v>
      </c>
      <c r="H271" s="23" t="s">
        <v>269</v>
      </c>
      <c r="I271" s="73">
        <v>0.12121212121212122</v>
      </c>
    </row>
    <row r="272" spans="1:9">
      <c r="A272" s="23" t="s">
        <v>199</v>
      </c>
      <c r="B272" s="19" t="s">
        <v>1563</v>
      </c>
      <c r="C272" s="19" t="s">
        <v>1564</v>
      </c>
      <c r="D272" s="19" t="s">
        <v>1565</v>
      </c>
      <c r="E272" s="19" t="s">
        <v>266</v>
      </c>
      <c r="F272" s="19" t="s">
        <v>1566</v>
      </c>
      <c r="G272" s="19" t="s">
        <v>1567</v>
      </c>
      <c r="H272" s="23" t="s">
        <v>269</v>
      </c>
      <c r="I272" s="73">
        <v>0.32191780821917809</v>
      </c>
    </row>
    <row r="273" spans="1:9">
      <c r="A273" s="28" t="s">
        <v>199</v>
      </c>
      <c r="B273" s="20" t="s">
        <v>1568</v>
      </c>
      <c r="C273" s="20" t="s">
        <v>1569</v>
      </c>
      <c r="D273" s="20" t="s">
        <v>1570</v>
      </c>
      <c r="E273" s="20" t="s">
        <v>266</v>
      </c>
      <c r="F273" s="20" t="s">
        <v>1571</v>
      </c>
      <c r="G273" s="20" t="s">
        <v>1572</v>
      </c>
      <c r="H273" s="28" t="s">
        <v>1573</v>
      </c>
      <c r="I273" s="74">
        <v>0.14909090909090908</v>
      </c>
    </row>
    <row r="274" spans="1:9">
      <c r="A274" s="23" t="s">
        <v>199</v>
      </c>
      <c r="B274" s="19" t="s">
        <v>1574</v>
      </c>
      <c r="C274" s="19" t="s">
        <v>1575</v>
      </c>
      <c r="D274" s="19" t="s">
        <v>1576</v>
      </c>
      <c r="E274" s="19" t="s">
        <v>266</v>
      </c>
      <c r="F274" s="19" t="s">
        <v>1577</v>
      </c>
      <c r="G274" s="19" t="s">
        <v>1578</v>
      </c>
      <c r="H274" s="23" t="s">
        <v>269</v>
      </c>
      <c r="I274" s="73">
        <v>0.24941176470588236</v>
      </c>
    </row>
    <row r="275" spans="1:9">
      <c r="A275" s="23" t="s">
        <v>199</v>
      </c>
      <c r="B275" s="19" t="s">
        <v>1579</v>
      </c>
      <c r="C275" s="19" t="s">
        <v>1580</v>
      </c>
      <c r="D275" s="19" t="s">
        <v>1581</v>
      </c>
      <c r="E275" s="19" t="s">
        <v>266</v>
      </c>
      <c r="F275" s="19" t="s">
        <v>1582</v>
      </c>
      <c r="G275" s="19" t="s">
        <v>1583</v>
      </c>
      <c r="H275" s="23" t="s">
        <v>269</v>
      </c>
      <c r="I275" s="73">
        <v>0.25227963525835867</v>
      </c>
    </row>
    <row r="276" spans="1:9">
      <c r="A276" s="23" t="s">
        <v>199</v>
      </c>
      <c r="B276" s="19" t="s">
        <v>1584</v>
      </c>
      <c r="C276" s="19" t="s">
        <v>1585</v>
      </c>
      <c r="D276" s="19" t="s">
        <v>1586</v>
      </c>
      <c r="E276" s="19" t="s">
        <v>266</v>
      </c>
      <c r="F276" s="19" t="s">
        <v>1587</v>
      </c>
      <c r="G276" s="19" t="s">
        <v>1588</v>
      </c>
      <c r="H276" s="23" t="s">
        <v>269</v>
      </c>
      <c r="I276" s="73">
        <v>0.2</v>
      </c>
    </row>
    <row r="277" spans="1:9">
      <c r="A277" s="23" t="s">
        <v>199</v>
      </c>
      <c r="B277" s="19" t="s">
        <v>1589</v>
      </c>
      <c r="C277" s="19" t="s">
        <v>1590</v>
      </c>
      <c r="D277" s="19" t="s">
        <v>1591</v>
      </c>
      <c r="E277" s="19" t="s">
        <v>266</v>
      </c>
      <c r="F277" s="19" t="s">
        <v>1592</v>
      </c>
      <c r="G277" s="19" t="s">
        <v>1593</v>
      </c>
      <c r="H277" s="23" t="s">
        <v>269</v>
      </c>
      <c r="I277" s="73">
        <v>0.27166276346604218</v>
      </c>
    </row>
    <row r="278" spans="1:9">
      <c r="A278" s="23" t="s">
        <v>199</v>
      </c>
      <c r="B278" s="19" t="s">
        <v>1594</v>
      </c>
      <c r="C278" s="19" t="s">
        <v>1595</v>
      </c>
      <c r="D278" s="19" t="s">
        <v>1596</v>
      </c>
      <c r="E278" s="19" t="s">
        <v>266</v>
      </c>
      <c r="F278" s="19" t="s">
        <v>1597</v>
      </c>
      <c r="G278" s="19" t="s">
        <v>1598</v>
      </c>
      <c r="H278" s="23" t="s">
        <v>269</v>
      </c>
      <c r="I278" s="73">
        <v>0.13765182186234817</v>
      </c>
    </row>
    <row r="279" spans="1:9">
      <c r="A279" s="23" t="s">
        <v>199</v>
      </c>
      <c r="B279" s="19" t="s">
        <v>1599</v>
      </c>
      <c r="C279" s="19" t="s">
        <v>1600</v>
      </c>
      <c r="D279" s="19" t="s">
        <v>1601</v>
      </c>
      <c r="E279" s="19" t="s">
        <v>266</v>
      </c>
      <c r="F279" s="19" t="s">
        <v>1602</v>
      </c>
      <c r="G279" s="19" t="s">
        <v>266</v>
      </c>
      <c r="H279" s="23" t="s">
        <v>314</v>
      </c>
      <c r="I279" s="73">
        <v>0.2696629213483146</v>
      </c>
    </row>
    <row r="280" spans="1:9">
      <c r="A280" s="23" t="s">
        <v>199</v>
      </c>
      <c r="B280" s="19" t="s">
        <v>1603</v>
      </c>
      <c r="C280" s="19" t="s">
        <v>1604</v>
      </c>
      <c r="D280" s="19" t="s">
        <v>1605</v>
      </c>
      <c r="E280" s="19" t="s">
        <v>266</v>
      </c>
      <c r="F280" s="19" t="s">
        <v>1606</v>
      </c>
      <c r="G280" s="19" t="s">
        <v>1607</v>
      </c>
      <c r="H280" s="23" t="s">
        <v>269</v>
      </c>
      <c r="I280" s="73">
        <v>5.0343249427917618E-2</v>
      </c>
    </row>
    <row r="281" spans="1:9">
      <c r="A281" s="23" t="s">
        <v>199</v>
      </c>
      <c r="B281" s="19" t="s">
        <v>1608</v>
      </c>
      <c r="C281" s="19" t="s">
        <v>1609</v>
      </c>
      <c r="D281" s="19" t="s">
        <v>1610</v>
      </c>
      <c r="E281" s="19" t="s">
        <v>1611</v>
      </c>
      <c r="F281" s="19" t="s">
        <v>1612</v>
      </c>
      <c r="G281" s="19" t="s">
        <v>1613</v>
      </c>
      <c r="H281" s="23" t="s">
        <v>269</v>
      </c>
      <c r="I281" s="73">
        <v>0.38095238095238093</v>
      </c>
    </row>
    <row r="282" spans="1:9">
      <c r="A282" s="23" t="s">
        <v>199</v>
      </c>
      <c r="B282" s="19" t="s">
        <v>1614</v>
      </c>
      <c r="C282" s="19" t="s">
        <v>1615</v>
      </c>
      <c r="D282" s="19" t="s">
        <v>1616</v>
      </c>
      <c r="E282" s="19" t="s">
        <v>266</v>
      </c>
      <c r="F282" s="19" t="s">
        <v>1617</v>
      </c>
      <c r="G282" s="19" t="s">
        <v>1618</v>
      </c>
      <c r="H282" s="23" t="s">
        <v>269</v>
      </c>
      <c r="I282" s="73">
        <v>4.6511627906976744E-2</v>
      </c>
    </row>
    <row r="283" spans="1:9">
      <c r="A283" s="23" t="s">
        <v>199</v>
      </c>
      <c r="B283" s="19" t="s">
        <v>1619</v>
      </c>
      <c r="C283" s="19" t="s">
        <v>1620</v>
      </c>
      <c r="D283" s="19" t="s">
        <v>1621</v>
      </c>
      <c r="E283" s="19" t="s">
        <v>266</v>
      </c>
      <c r="F283" s="19" t="s">
        <v>1622</v>
      </c>
      <c r="G283" s="19" t="s">
        <v>1623</v>
      </c>
      <c r="H283" s="23" t="s">
        <v>269</v>
      </c>
      <c r="I283" s="73">
        <v>0.23136246786632392</v>
      </c>
    </row>
    <row r="284" spans="1:9">
      <c r="A284" s="23" t="s">
        <v>199</v>
      </c>
      <c r="B284" s="19" t="s">
        <v>364</v>
      </c>
      <c r="C284" s="19" t="s">
        <v>365</v>
      </c>
      <c r="D284" s="19" t="s">
        <v>1624</v>
      </c>
      <c r="E284" s="19" t="s">
        <v>266</v>
      </c>
      <c r="F284" s="19" t="s">
        <v>1625</v>
      </c>
      <c r="G284" s="19" t="s">
        <v>1626</v>
      </c>
      <c r="H284" s="23" t="s">
        <v>269</v>
      </c>
      <c r="I284" s="73">
        <v>0.1924198250728863</v>
      </c>
    </row>
    <row r="285" spans="1:9">
      <c r="A285" s="23" t="s">
        <v>199</v>
      </c>
      <c r="B285" s="19" t="s">
        <v>1627</v>
      </c>
      <c r="C285" s="19" t="s">
        <v>1628</v>
      </c>
      <c r="D285" s="19" t="s">
        <v>1629</v>
      </c>
      <c r="E285" s="19" t="s">
        <v>266</v>
      </c>
      <c r="F285" s="19" t="s">
        <v>1630</v>
      </c>
      <c r="G285" s="19" t="s">
        <v>1631</v>
      </c>
      <c r="H285" s="23" t="s">
        <v>269</v>
      </c>
      <c r="I285" s="73">
        <v>0.24231464737793851</v>
      </c>
    </row>
    <row r="286" spans="1:9">
      <c r="A286" s="23" t="s">
        <v>199</v>
      </c>
      <c r="B286" s="19" t="s">
        <v>1632</v>
      </c>
      <c r="C286" s="19" t="s">
        <v>1633</v>
      </c>
      <c r="D286" s="19" t="s">
        <v>1634</v>
      </c>
      <c r="E286" s="19" t="s">
        <v>266</v>
      </c>
      <c r="F286" s="19" t="s">
        <v>1635</v>
      </c>
      <c r="G286" s="19" t="s">
        <v>1636</v>
      </c>
      <c r="H286" s="23" t="s">
        <v>269</v>
      </c>
      <c r="I286" s="73">
        <v>0.21627408993576017</v>
      </c>
    </row>
    <row r="287" spans="1:9">
      <c r="A287" s="23" t="s">
        <v>199</v>
      </c>
      <c r="B287" s="19" t="s">
        <v>1637</v>
      </c>
      <c r="C287" s="19" t="s">
        <v>1638</v>
      </c>
      <c r="D287" s="19" t="s">
        <v>1639</v>
      </c>
      <c r="E287" s="19" t="s">
        <v>266</v>
      </c>
      <c r="F287" s="19" t="s">
        <v>1640</v>
      </c>
      <c r="G287" s="19" t="s">
        <v>1641</v>
      </c>
      <c r="H287" s="23" t="s">
        <v>269</v>
      </c>
      <c r="I287" s="73">
        <v>0.20443349753694581</v>
      </c>
    </row>
    <row r="288" spans="1:9">
      <c r="A288" s="23" t="s">
        <v>199</v>
      </c>
      <c r="B288" s="19" t="s">
        <v>1642</v>
      </c>
      <c r="C288" s="19" t="s">
        <v>1643</v>
      </c>
      <c r="D288" s="19" t="s">
        <v>1644</v>
      </c>
      <c r="E288" s="19" t="s">
        <v>266</v>
      </c>
      <c r="F288" s="19" t="s">
        <v>1645</v>
      </c>
      <c r="G288" s="19" t="s">
        <v>1646</v>
      </c>
      <c r="H288" s="23" t="s">
        <v>269</v>
      </c>
      <c r="I288" s="73">
        <v>0.19434628975265017</v>
      </c>
    </row>
    <row r="289" spans="1:9">
      <c r="A289" s="23" t="s">
        <v>199</v>
      </c>
      <c r="B289" s="19" t="s">
        <v>1647</v>
      </c>
      <c r="C289" s="19" t="s">
        <v>1648</v>
      </c>
      <c r="D289" s="19" t="s">
        <v>1649</v>
      </c>
      <c r="E289" s="19" t="s">
        <v>266</v>
      </c>
      <c r="F289" s="19" t="s">
        <v>1650</v>
      </c>
      <c r="G289" s="19" t="s">
        <v>1651</v>
      </c>
      <c r="H289" s="23" t="s">
        <v>269</v>
      </c>
      <c r="I289" s="73">
        <v>4.1095890410958902E-2</v>
      </c>
    </row>
    <row r="290" spans="1:9">
      <c r="A290" s="23" t="s">
        <v>199</v>
      </c>
      <c r="B290" s="19" t="s">
        <v>1652</v>
      </c>
      <c r="C290" s="19" t="s">
        <v>1653</v>
      </c>
      <c r="D290" s="19" t="s">
        <v>1654</v>
      </c>
      <c r="E290" s="19" t="s">
        <v>266</v>
      </c>
      <c r="F290" s="19" t="s">
        <v>1655</v>
      </c>
      <c r="G290" s="19" t="s">
        <v>1656</v>
      </c>
      <c r="H290" s="23" t="s">
        <v>269</v>
      </c>
      <c r="I290" s="73">
        <v>0.2</v>
      </c>
    </row>
    <row r="291" spans="1:9">
      <c r="A291" s="23" t="s">
        <v>199</v>
      </c>
      <c r="B291" s="19" t="s">
        <v>1657</v>
      </c>
      <c r="C291" s="19" t="s">
        <v>1658</v>
      </c>
      <c r="D291" s="19" t="s">
        <v>1659</v>
      </c>
      <c r="E291" s="19" t="s">
        <v>266</v>
      </c>
      <c r="F291" s="19" t="s">
        <v>1660</v>
      </c>
      <c r="G291" s="19" t="s">
        <v>1661</v>
      </c>
      <c r="H291" s="23" t="s">
        <v>269</v>
      </c>
      <c r="I291" s="73">
        <v>0.17152103559870549</v>
      </c>
    </row>
    <row r="292" spans="1:9">
      <c r="A292" s="23" t="s">
        <v>199</v>
      </c>
      <c r="B292" s="19" t="s">
        <v>1662</v>
      </c>
      <c r="C292" s="19" t="s">
        <v>1663</v>
      </c>
      <c r="D292" s="19" t="s">
        <v>1664</v>
      </c>
      <c r="E292" s="19" t="s">
        <v>266</v>
      </c>
      <c r="F292" s="19" t="s">
        <v>1665</v>
      </c>
      <c r="G292" s="19" t="s">
        <v>1666</v>
      </c>
      <c r="H292" s="23" t="s">
        <v>269</v>
      </c>
      <c r="I292" s="73">
        <v>0.27064220183486237</v>
      </c>
    </row>
    <row r="293" spans="1:9">
      <c r="A293" s="23" t="s">
        <v>199</v>
      </c>
      <c r="B293" s="19" t="s">
        <v>1667</v>
      </c>
      <c r="C293" s="19" t="s">
        <v>1668</v>
      </c>
      <c r="D293" s="19" t="s">
        <v>1669</v>
      </c>
      <c r="E293" s="19" t="s">
        <v>266</v>
      </c>
      <c r="F293" s="19" t="s">
        <v>1670</v>
      </c>
      <c r="G293" s="19" t="s">
        <v>1671</v>
      </c>
      <c r="H293" s="23" t="s">
        <v>269</v>
      </c>
      <c r="I293" s="73">
        <v>0.17463235294117646</v>
      </c>
    </row>
    <row r="294" spans="1:9">
      <c r="A294" s="23" t="s">
        <v>199</v>
      </c>
      <c r="B294" s="75" t="s">
        <v>1672</v>
      </c>
      <c r="C294" s="19" t="s">
        <v>1673</v>
      </c>
      <c r="D294" s="19" t="s">
        <v>1674</v>
      </c>
      <c r="E294" s="19" t="s">
        <v>266</v>
      </c>
      <c r="F294" s="19" t="s">
        <v>1675</v>
      </c>
      <c r="G294" s="19" t="s">
        <v>1676</v>
      </c>
      <c r="H294" s="23" t="s">
        <v>269</v>
      </c>
      <c r="I294" s="73">
        <v>0.2149390243902439</v>
      </c>
    </row>
    <row r="295" spans="1:9">
      <c r="A295" s="23" t="s">
        <v>199</v>
      </c>
      <c r="B295" s="19" t="s">
        <v>1677</v>
      </c>
      <c r="C295" s="19" t="s">
        <v>1678</v>
      </c>
      <c r="D295" s="19" t="s">
        <v>1679</v>
      </c>
      <c r="E295" s="19" t="s">
        <v>266</v>
      </c>
      <c r="F295" s="19" t="s">
        <v>1680</v>
      </c>
      <c r="G295" s="19" t="s">
        <v>1681</v>
      </c>
      <c r="H295" s="23" t="s">
        <v>379</v>
      </c>
      <c r="I295" s="73">
        <v>0.21518987341772153</v>
      </c>
    </row>
    <row r="296" spans="1:9">
      <c r="A296" s="23" t="s">
        <v>199</v>
      </c>
      <c r="B296" s="19" t="s">
        <v>1682</v>
      </c>
      <c r="C296" s="19" t="s">
        <v>1683</v>
      </c>
      <c r="D296" s="19" t="s">
        <v>1684</v>
      </c>
      <c r="E296" s="19" t="s">
        <v>266</v>
      </c>
      <c r="F296" s="19" t="s">
        <v>1685</v>
      </c>
      <c r="G296" s="19" t="s">
        <v>1686</v>
      </c>
      <c r="H296" s="23" t="s">
        <v>269</v>
      </c>
      <c r="I296" s="73">
        <v>0.13300492610837439</v>
      </c>
    </row>
    <row r="297" spans="1:9">
      <c r="A297" s="23" t="s">
        <v>199</v>
      </c>
      <c r="B297" s="19" t="s">
        <v>1687</v>
      </c>
      <c r="C297" s="19" t="s">
        <v>1688</v>
      </c>
      <c r="D297" s="19" t="s">
        <v>1689</v>
      </c>
      <c r="E297" s="19" t="s">
        <v>266</v>
      </c>
      <c r="F297" s="19" t="s">
        <v>1690</v>
      </c>
      <c r="G297" s="19" t="s">
        <v>1691</v>
      </c>
      <c r="H297" s="23" t="s">
        <v>269</v>
      </c>
      <c r="I297" s="73">
        <v>0.2262295081967213</v>
      </c>
    </row>
    <row r="298" spans="1:9">
      <c r="A298" s="23" t="s">
        <v>199</v>
      </c>
      <c r="B298" s="19" t="s">
        <v>1692</v>
      </c>
      <c r="C298" s="19" t="s">
        <v>1693</v>
      </c>
      <c r="D298" s="19" t="s">
        <v>1694</v>
      </c>
      <c r="E298" s="19" t="s">
        <v>266</v>
      </c>
      <c r="F298" s="19" t="s">
        <v>1695</v>
      </c>
      <c r="G298" s="19" t="s">
        <v>1696</v>
      </c>
      <c r="H298" s="23" t="s">
        <v>269</v>
      </c>
      <c r="I298" s="73">
        <v>0.19500000000000001</v>
      </c>
    </row>
    <row r="299" spans="1:9">
      <c r="A299" s="23" t="s">
        <v>199</v>
      </c>
      <c r="B299" s="19" t="s">
        <v>1697</v>
      </c>
      <c r="C299" s="19" t="s">
        <v>1698</v>
      </c>
      <c r="D299" s="19" t="s">
        <v>1699</v>
      </c>
      <c r="E299" s="19" t="s">
        <v>266</v>
      </c>
      <c r="F299" s="19" t="s">
        <v>1700</v>
      </c>
      <c r="G299" s="19" t="s">
        <v>1701</v>
      </c>
      <c r="H299" s="23" t="s">
        <v>269</v>
      </c>
      <c r="I299" s="73">
        <v>0.2</v>
      </c>
    </row>
    <row r="300" spans="1:9">
      <c r="A300" s="23" t="s">
        <v>199</v>
      </c>
      <c r="B300" s="19" t="s">
        <v>1702</v>
      </c>
      <c r="C300" s="19" t="s">
        <v>1703</v>
      </c>
      <c r="D300" s="19" t="s">
        <v>1704</v>
      </c>
      <c r="E300" s="19" t="s">
        <v>266</v>
      </c>
      <c r="F300" s="19" t="s">
        <v>1705</v>
      </c>
      <c r="G300" s="19" t="s">
        <v>266</v>
      </c>
      <c r="H300" s="23" t="s">
        <v>314</v>
      </c>
      <c r="I300" s="73">
        <v>0.23636363636363636</v>
      </c>
    </row>
    <row r="301" spans="1:9">
      <c r="A301" s="23" t="s">
        <v>199</v>
      </c>
      <c r="B301" s="19" t="s">
        <v>1706</v>
      </c>
      <c r="C301" s="19" t="s">
        <v>1707</v>
      </c>
      <c r="D301" s="19" t="s">
        <v>1708</v>
      </c>
      <c r="E301" s="19" t="s">
        <v>266</v>
      </c>
      <c r="F301" s="19" t="s">
        <v>1709</v>
      </c>
      <c r="G301" s="19" t="s">
        <v>1710</v>
      </c>
      <c r="H301" s="23" t="s">
        <v>269</v>
      </c>
      <c r="I301" s="73">
        <v>0.2132701421800948</v>
      </c>
    </row>
    <row r="302" spans="1:9">
      <c r="A302" s="23" t="s">
        <v>199</v>
      </c>
      <c r="B302" s="19" t="s">
        <v>1711</v>
      </c>
      <c r="C302" s="19" t="s">
        <v>1712</v>
      </c>
      <c r="D302" s="19" t="s">
        <v>1713</v>
      </c>
      <c r="E302" s="19" t="s">
        <v>266</v>
      </c>
      <c r="F302" s="19" t="s">
        <v>1714</v>
      </c>
      <c r="G302" s="19" t="s">
        <v>266</v>
      </c>
      <c r="H302" s="23" t="s">
        <v>289</v>
      </c>
      <c r="I302" s="73">
        <v>0.55555555555555558</v>
      </c>
    </row>
    <row r="303" spans="1:9">
      <c r="A303" s="23" t="s">
        <v>199</v>
      </c>
      <c r="B303" s="19" t="s">
        <v>1715</v>
      </c>
      <c r="C303" s="19" t="s">
        <v>1716</v>
      </c>
      <c r="D303" s="19" t="s">
        <v>1717</v>
      </c>
      <c r="E303" s="19" t="s">
        <v>266</v>
      </c>
      <c r="F303" s="19" t="s">
        <v>1718</v>
      </c>
      <c r="G303" s="19" t="s">
        <v>1719</v>
      </c>
      <c r="H303" s="23" t="s">
        <v>269</v>
      </c>
      <c r="I303" s="73">
        <v>0.50993377483443714</v>
      </c>
    </row>
    <row r="304" spans="1:9" ht="14" thickBot="1">
      <c r="A304" s="35" t="s">
        <v>199</v>
      </c>
      <c r="B304" s="31" t="s">
        <v>1720</v>
      </c>
      <c r="C304" s="31" t="s">
        <v>1721</v>
      </c>
      <c r="D304" s="31" t="s">
        <v>1722</v>
      </c>
      <c r="E304" s="31" t="s">
        <v>266</v>
      </c>
      <c r="F304" s="31" t="s">
        <v>1723</v>
      </c>
      <c r="G304" s="31" t="s">
        <v>266</v>
      </c>
      <c r="H304" s="35" t="s">
        <v>299</v>
      </c>
      <c r="I304" s="76">
        <v>0.47706422018348627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I183"/>
  <sheetViews>
    <sheetView workbookViewId="0"/>
  </sheetViews>
  <sheetFormatPr baseColWidth="10" defaultColWidth="8.83203125" defaultRowHeight="13" x14ac:dyDescent="0"/>
  <cols>
    <col min="1" max="1" width="12.83203125" style="88" customWidth="1"/>
    <col min="2" max="2" width="26.33203125" style="87" bestFit="1" customWidth="1"/>
    <col min="3" max="3" width="15.33203125" style="89" customWidth="1"/>
    <col min="4" max="4" width="11.83203125" style="89" customWidth="1"/>
    <col min="5" max="5" width="19.33203125" style="89" customWidth="1"/>
    <col min="6" max="6" width="136.5" style="87" bestFit="1" customWidth="1"/>
    <col min="7" max="16384" width="8.83203125" style="87"/>
  </cols>
  <sheetData>
    <row r="1" spans="1:13" s="82" customFormat="1" ht="14" thickBot="1">
      <c r="A1" s="68" t="s">
        <v>2854</v>
      </c>
      <c r="C1" s="83"/>
      <c r="D1" s="84"/>
      <c r="E1" s="84"/>
      <c r="F1" s="83"/>
      <c r="G1" s="85"/>
      <c r="H1" s="86"/>
      <c r="I1" s="86"/>
      <c r="J1" s="86"/>
      <c r="K1" s="86"/>
      <c r="L1" s="86"/>
      <c r="M1" s="86"/>
    </row>
    <row r="2" spans="1:13" ht="14" thickBot="1">
      <c r="A2" s="78" t="s">
        <v>0</v>
      </c>
      <c r="B2" s="79" t="s">
        <v>1724</v>
      </c>
      <c r="C2" s="80" t="s">
        <v>1725</v>
      </c>
      <c r="D2" s="80" t="s">
        <v>1726</v>
      </c>
      <c r="E2" s="80" t="s">
        <v>1727</v>
      </c>
      <c r="F2" s="79" t="s">
        <v>1728</v>
      </c>
    </row>
    <row r="3" spans="1:13">
      <c r="A3" s="88" t="s">
        <v>91</v>
      </c>
      <c r="B3" s="87" t="s">
        <v>1729</v>
      </c>
      <c r="C3" s="89" t="s">
        <v>1730</v>
      </c>
      <c r="D3" s="89">
        <v>-1.6778999999999999</v>
      </c>
      <c r="E3" s="89">
        <f>LEN(F3)-LEN(SUBSTITUTE(F3,",",""))+1</f>
        <v>2</v>
      </c>
      <c r="F3" s="87" t="s">
        <v>1731</v>
      </c>
    </row>
    <row r="4" spans="1:13">
      <c r="A4" s="88" t="s">
        <v>91</v>
      </c>
      <c r="B4" s="87" t="s">
        <v>1732</v>
      </c>
      <c r="C4" s="89" t="s">
        <v>1730</v>
      </c>
      <c r="D4" s="89">
        <v>-1.8456999999999999</v>
      </c>
      <c r="E4" s="89">
        <f>LEN(F4)-LEN(SUBSTITUTE(F4,",",""))+1</f>
        <v>5</v>
      </c>
      <c r="F4" s="87" t="s">
        <v>1733</v>
      </c>
    </row>
    <row r="5" spans="1:13">
      <c r="A5" s="88" t="s">
        <v>16</v>
      </c>
      <c r="B5" s="87" t="s">
        <v>1734</v>
      </c>
      <c r="C5" s="89" t="s">
        <v>1730</v>
      </c>
      <c r="D5" s="89">
        <v>-1.0813999999999999</v>
      </c>
      <c r="E5" s="89">
        <f t="shared" ref="E5:E68" si="0">LEN(F5)-LEN(SUBSTITUTE(F5,",",""))+1</f>
        <v>1</v>
      </c>
      <c r="F5" s="87" t="s">
        <v>1735</v>
      </c>
    </row>
    <row r="6" spans="1:13">
      <c r="A6" s="88" t="s">
        <v>16</v>
      </c>
      <c r="B6" s="87" t="s">
        <v>1736</v>
      </c>
      <c r="C6" s="89" t="s">
        <v>1730</v>
      </c>
      <c r="D6" s="89">
        <v>-1.0175000000000001</v>
      </c>
      <c r="E6" s="89">
        <f t="shared" si="0"/>
        <v>1</v>
      </c>
      <c r="F6" s="87" t="s">
        <v>1737</v>
      </c>
    </row>
    <row r="7" spans="1:13">
      <c r="A7" s="88" t="s">
        <v>16</v>
      </c>
      <c r="B7" s="87" t="s">
        <v>1738</v>
      </c>
      <c r="C7" s="89" t="s">
        <v>1730</v>
      </c>
      <c r="D7" s="89">
        <v>-1.1607000000000001</v>
      </c>
      <c r="E7" s="89">
        <f t="shared" si="0"/>
        <v>1</v>
      </c>
      <c r="F7" s="87" t="s">
        <v>1739</v>
      </c>
    </row>
    <row r="8" spans="1:13">
      <c r="A8" s="88" t="s">
        <v>16</v>
      </c>
      <c r="B8" s="87" t="s">
        <v>1740</v>
      </c>
      <c r="C8" s="89" t="s">
        <v>1730</v>
      </c>
      <c r="D8" s="89">
        <v>-1.0325</v>
      </c>
      <c r="E8" s="89">
        <f t="shared" si="0"/>
        <v>1</v>
      </c>
      <c r="F8" s="87" t="s">
        <v>1741</v>
      </c>
    </row>
    <row r="9" spans="1:13">
      <c r="A9" s="88" t="s">
        <v>16</v>
      </c>
      <c r="B9" s="87" t="s">
        <v>1742</v>
      </c>
      <c r="C9" s="89" t="s">
        <v>1730</v>
      </c>
      <c r="D9" s="89">
        <v>-1.0799000000000001</v>
      </c>
      <c r="E9" s="89">
        <f t="shared" si="0"/>
        <v>1</v>
      </c>
      <c r="F9" s="87" t="s">
        <v>1743</v>
      </c>
    </row>
    <row r="10" spans="1:13">
      <c r="A10" s="88" t="s">
        <v>16</v>
      </c>
      <c r="B10" s="87" t="s">
        <v>1744</v>
      </c>
      <c r="C10" s="89" t="s">
        <v>1730</v>
      </c>
      <c r="D10" s="89">
        <v>-1.1355999999999999</v>
      </c>
      <c r="E10" s="89">
        <f t="shared" si="0"/>
        <v>1</v>
      </c>
      <c r="F10" s="87" t="s">
        <v>1745</v>
      </c>
    </row>
    <row r="11" spans="1:13">
      <c r="A11" s="88" t="s">
        <v>16</v>
      </c>
      <c r="B11" s="87" t="s">
        <v>1746</v>
      </c>
      <c r="C11" s="89" t="s">
        <v>1730</v>
      </c>
      <c r="D11" s="89">
        <v>-1.052</v>
      </c>
      <c r="E11" s="89">
        <f t="shared" si="0"/>
        <v>1</v>
      </c>
      <c r="F11" s="87" t="s">
        <v>1747</v>
      </c>
    </row>
    <row r="12" spans="1:13">
      <c r="A12" s="88" t="s">
        <v>16</v>
      </c>
      <c r="B12" s="87" t="s">
        <v>1748</v>
      </c>
      <c r="C12" s="89" t="s">
        <v>1730</v>
      </c>
      <c r="D12" s="89">
        <v>-1.1037999999999999</v>
      </c>
      <c r="E12" s="89">
        <f t="shared" si="0"/>
        <v>1</v>
      </c>
      <c r="F12" s="87" t="s">
        <v>1749</v>
      </c>
    </row>
    <row r="13" spans="1:13">
      <c r="A13" s="88" t="s">
        <v>16</v>
      </c>
      <c r="B13" s="87" t="s">
        <v>1750</v>
      </c>
      <c r="C13" s="89" t="s">
        <v>1730</v>
      </c>
      <c r="D13" s="89">
        <v>-1.0154000000000001</v>
      </c>
      <c r="E13" s="89">
        <f t="shared" si="0"/>
        <v>1</v>
      </c>
      <c r="F13" s="87" t="s">
        <v>1751</v>
      </c>
    </row>
    <row r="14" spans="1:13">
      <c r="A14" s="88" t="s">
        <v>16</v>
      </c>
      <c r="B14" s="87" t="s">
        <v>1752</v>
      </c>
      <c r="C14" s="89" t="s">
        <v>1730</v>
      </c>
      <c r="D14" s="89">
        <v>-1.1865000000000001</v>
      </c>
      <c r="E14" s="89">
        <f t="shared" si="0"/>
        <v>1</v>
      </c>
      <c r="F14" s="87" t="s">
        <v>1753</v>
      </c>
    </row>
    <row r="15" spans="1:13">
      <c r="A15" s="88" t="s">
        <v>16</v>
      </c>
      <c r="B15" s="87" t="s">
        <v>1754</v>
      </c>
      <c r="C15" s="89" t="s">
        <v>1730</v>
      </c>
      <c r="D15" s="89">
        <v>-1.1113999999999999</v>
      </c>
      <c r="E15" s="89">
        <f t="shared" si="0"/>
        <v>1</v>
      </c>
      <c r="F15" s="87" t="s">
        <v>1755</v>
      </c>
    </row>
    <row r="16" spans="1:13">
      <c r="A16" s="88" t="s">
        <v>16</v>
      </c>
      <c r="B16" s="87" t="s">
        <v>1756</v>
      </c>
      <c r="C16" s="89" t="s">
        <v>1730</v>
      </c>
      <c r="D16" s="89">
        <v>-1.1047</v>
      </c>
      <c r="E16" s="89">
        <f t="shared" si="0"/>
        <v>1</v>
      </c>
      <c r="F16" s="87" t="s">
        <v>1757</v>
      </c>
    </row>
    <row r="17" spans="1:6">
      <c r="A17" s="88" t="s">
        <v>16</v>
      </c>
      <c r="B17" s="87" t="s">
        <v>1758</v>
      </c>
      <c r="C17" s="89" t="s">
        <v>1730</v>
      </c>
      <c r="D17" s="89">
        <v>-1.0096000000000001</v>
      </c>
      <c r="E17" s="89">
        <f t="shared" si="0"/>
        <v>1</v>
      </c>
      <c r="F17" s="87" t="s">
        <v>1759</v>
      </c>
    </row>
    <row r="18" spans="1:6">
      <c r="A18" s="88" t="s">
        <v>16</v>
      </c>
      <c r="B18" s="87" t="s">
        <v>1760</v>
      </c>
      <c r="C18" s="89" t="s">
        <v>1730</v>
      </c>
      <c r="D18" s="89">
        <v>-1.1525000000000001</v>
      </c>
      <c r="E18" s="89">
        <f t="shared" si="0"/>
        <v>1</v>
      </c>
      <c r="F18" s="87" t="s">
        <v>1761</v>
      </c>
    </row>
    <row r="19" spans="1:6">
      <c r="A19" s="88" t="s">
        <v>16</v>
      </c>
      <c r="B19" s="87" t="s">
        <v>1762</v>
      </c>
      <c r="C19" s="89" t="s">
        <v>1730</v>
      </c>
      <c r="D19" s="89">
        <v>-1.0814999999999999</v>
      </c>
      <c r="E19" s="89">
        <f t="shared" si="0"/>
        <v>1</v>
      </c>
      <c r="F19" s="87" t="s">
        <v>1763</v>
      </c>
    </row>
    <row r="20" spans="1:6">
      <c r="A20" s="88" t="s">
        <v>16</v>
      </c>
      <c r="B20" s="87" t="s">
        <v>1764</v>
      </c>
      <c r="C20" s="89" t="s">
        <v>1730</v>
      </c>
      <c r="D20" s="89">
        <v>-1.0851999999999999</v>
      </c>
      <c r="E20" s="89">
        <f t="shared" si="0"/>
        <v>1</v>
      </c>
      <c r="F20" s="87" t="s">
        <v>1765</v>
      </c>
    </row>
    <row r="21" spans="1:6">
      <c r="A21" s="88" t="s">
        <v>16</v>
      </c>
      <c r="B21" s="87" t="s">
        <v>1766</v>
      </c>
      <c r="C21" s="89" t="s">
        <v>1730</v>
      </c>
      <c r="D21" s="89">
        <v>-1.0215000000000001</v>
      </c>
      <c r="E21" s="89">
        <f t="shared" si="0"/>
        <v>1</v>
      </c>
      <c r="F21" s="87" t="s">
        <v>1767</v>
      </c>
    </row>
    <row r="22" spans="1:6">
      <c r="A22" s="88" t="s">
        <v>16</v>
      </c>
      <c r="B22" s="87" t="s">
        <v>1768</v>
      </c>
      <c r="C22" s="89" t="s">
        <v>1730</v>
      </c>
      <c r="D22" s="89">
        <v>-1.0239</v>
      </c>
      <c r="E22" s="89">
        <f t="shared" si="0"/>
        <v>1</v>
      </c>
      <c r="F22" s="87" t="s">
        <v>1769</v>
      </c>
    </row>
    <row r="23" spans="1:6">
      <c r="A23" s="88" t="s">
        <v>16</v>
      </c>
      <c r="B23" s="87" t="s">
        <v>1770</v>
      </c>
      <c r="C23" s="89" t="s">
        <v>1730</v>
      </c>
      <c r="D23" s="89">
        <v>-1.0576000000000001</v>
      </c>
      <c r="E23" s="89">
        <f t="shared" si="0"/>
        <v>1</v>
      </c>
      <c r="F23" s="87" t="s">
        <v>1771</v>
      </c>
    </row>
    <row r="24" spans="1:6">
      <c r="A24" s="88" t="s">
        <v>16</v>
      </c>
      <c r="B24" s="87" t="s">
        <v>1772</v>
      </c>
      <c r="C24" s="89" t="s">
        <v>1730</v>
      </c>
      <c r="D24" s="89">
        <v>-1.1147</v>
      </c>
      <c r="E24" s="89">
        <f t="shared" si="0"/>
        <v>1</v>
      </c>
      <c r="F24" s="87" t="s">
        <v>1773</v>
      </c>
    </row>
    <row r="25" spans="1:6">
      <c r="A25" s="88" t="s">
        <v>16</v>
      </c>
      <c r="B25" s="87" t="s">
        <v>1774</v>
      </c>
      <c r="C25" s="89" t="s">
        <v>1730</v>
      </c>
      <c r="D25" s="89">
        <v>-1.1920999999999999</v>
      </c>
      <c r="E25" s="89">
        <f t="shared" si="0"/>
        <v>1</v>
      </c>
      <c r="F25" s="87" t="s">
        <v>1775</v>
      </c>
    </row>
    <row r="26" spans="1:6">
      <c r="A26" s="88" t="s">
        <v>16</v>
      </c>
      <c r="B26" s="87" t="s">
        <v>1776</v>
      </c>
      <c r="C26" s="89" t="s">
        <v>1730</v>
      </c>
      <c r="D26" s="89">
        <v>-1.2073</v>
      </c>
      <c r="E26" s="89">
        <f t="shared" si="0"/>
        <v>1</v>
      </c>
      <c r="F26" s="87" t="s">
        <v>1777</v>
      </c>
    </row>
    <row r="27" spans="1:6">
      <c r="A27" s="88" t="s">
        <v>16</v>
      </c>
      <c r="B27" s="87" t="s">
        <v>1778</v>
      </c>
      <c r="C27" s="89" t="s">
        <v>1730</v>
      </c>
      <c r="D27" s="89">
        <v>-1.0642</v>
      </c>
      <c r="E27" s="89">
        <f t="shared" si="0"/>
        <v>1</v>
      </c>
      <c r="F27" s="87" t="s">
        <v>1779</v>
      </c>
    </row>
    <row r="28" spans="1:6">
      <c r="A28" s="88" t="s">
        <v>16</v>
      </c>
      <c r="B28" s="87" t="s">
        <v>1780</v>
      </c>
      <c r="C28" s="89" t="s">
        <v>1730</v>
      </c>
      <c r="D28" s="89">
        <v>-1.0595000000000001</v>
      </c>
      <c r="E28" s="89">
        <f t="shared" si="0"/>
        <v>1</v>
      </c>
      <c r="F28" s="87" t="s">
        <v>1781</v>
      </c>
    </row>
    <row r="29" spans="1:6">
      <c r="A29" s="88" t="s">
        <v>16</v>
      </c>
      <c r="B29" s="87" t="s">
        <v>1782</v>
      </c>
      <c r="C29" s="89" t="s">
        <v>1730</v>
      </c>
      <c r="D29" s="89">
        <v>-1.1388</v>
      </c>
      <c r="E29" s="89">
        <f t="shared" si="0"/>
        <v>1</v>
      </c>
      <c r="F29" s="87" t="s">
        <v>1783</v>
      </c>
    </row>
    <row r="30" spans="1:6">
      <c r="A30" s="88" t="s">
        <v>16</v>
      </c>
      <c r="B30" s="87" t="s">
        <v>1784</v>
      </c>
      <c r="C30" s="89" t="s">
        <v>1730</v>
      </c>
      <c r="D30" s="89">
        <v>-1.1552</v>
      </c>
      <c r="E30" s="89">
        <f t="shared" si="0"/>
        <v>1</v>
      </c>
      <c r="F30" s="87" t="s">
        <v>1785</v>
      </c>
    </row>
    <row r="31" spans="1:6">
      <c r="A31" s="88" t="s">
        <v>16</v>
      </c>
      <c r="B31" s="87" t="s">
        <v>1786</v>
      </c>
      <c r="C31" s="89" t="s">
        <v>1730</v>
      </c>
      <c r="D31" s="89">
        <v>-1.0746</v>
      </c>
      <c r="E31" s="89">
        <f t="shared" si="0"/>
        <v>1</v>
      </c>
      <c r="F31" s="87" t="s">
        <v>1787</v>
      </c>
    </row>
    <row r="32" spans="1:6">
      <c r="A32" s="88" t="s">
        <v>16</v>
      </c>
      <c r="B32" s="87" t="s">
        <v>1788</v>
      </c>
      <c r="C32" s="89" t="s">
        <v>1730</v>
      </c>
      <c r="D32" s="89">
        <v>-1.0106999999999999</v>
      </c>
      <c r="E32" s="89">
        <f t="shared" si="0"/>
        <v>1</v>
      </c>
      <c r="F32" s="87" t="s">
        <v>1789</v>
      </c>
    </row>
    <row r="33" spans="1:6">
      <c r="A33" s="88" t="s">
        <v>16</v>
      </c>
      <c r="B33" s="87" t="s">
        <v>1790</v>
      </c>
      <c r="C33" s="89" t="s">
        <v>1730</v>
      </c>
      <c r="D33" s="89">
        <v>-1.1796</v>
      </c>
      <c r="E33" s="89">
        <f t="shared" si="0"/>
        <v>1</v>
      </c>
      <c r="F33" s="87" t="s">
        <v>1791</v>
      </c>
    </row>
    <row r="34" spans="1:6">
      <c r="A34" s="88" t="s">
        <v>16</v>
      </c>
      <c r="B34" s="87" t="s">
        <v>1792</v>
      </c>
      <c r="C34" s="89" t="s">
        <v>1730</v>
      </c>
      <c r="D34" s="89">
        <v>-1.1972</v>
      </c>
      <c r="E34" s="89">
        <f t="shared" si="0"/>
        <v>1</v>
      </c>
      <c r="F34" s="87" t="s">
        <v>1793</v>
      </c>
    </row>
    <row r="35" spans="1:6">
      <c r="A35" s="88" t="s">
        <v>16</v>
      </c>
      <c r="B35" s="87" t="s">
        <v>1794</v>
      </c>
      <c r="C35" s="89" t="s">
        <v>1730</v>
      </c>
      <c r="D35" s="89">
        <v>-1.0366</v>
      </c>
      <c r="E35" s="89">
        <f t="shared" si="0"/>
        <v>2</v>
      </c>
      <c r="F35" s="87" t="s">
        <v>1795</v>
      </c>
    </row>
    <row r="36" spans="1:6">
      <c r="A36" s="88" t="s">
        <v>16</v>
      </c>
      <c r="B36" s="87" t="s">
        <v>1796</v>
      </c>
      <c r="C36" s="89" t="s">
        <v>1730</v>
      </c>
      <c r="D36" s="89">
        <v>-1.0105999999999999</v>
      </c>
      <c r="E36" s="89">
        <f t="shared" si="0"/>
        <v>2</v>
      </c>
      <c r="F36" s="87" t="s">
        <v>1797</v>
      </c>
    </row>
    <row r="37" spans="1:6">
      <c r="A37" s="88" t="s">
        <v>16</v>
      </c>
      <c r="B37" s="87" t="s">
        <v>1798</v>
      </c>
      <c r="C37" s="89" t="s">
        <v>1730</v>
      </c>
      <c r="D37" s="89">
        <v>-1.0193000000000001</v>
      </c>
      <c r="E37" s="89">
        <f t="shared" si="0"/>
        <v>2</v>
      </c>
      <c r="F37" s="87" t="s">
        <v>1799</v>
      </c>
    </row>
    <row r="38" spans="1:6">
      <c r="A38" s="88" t="s">
        <v>16</v>
      </c>
      <c r="B38" s="87" t="s">
        <v>1800</v>
      </c>
      <c r="C38" s="89" t="s">
        <v>1730</v>
      </c>
      <c r="D38" s="89">
        <v>-1.0721000000000001</v>
      </c>
      <c r="E38" s="89">
        <f t="shared" si="0"/>
        <v>2</v>
      </c>
      <c r="F38" s="87" t="s">
        <v>1801</v>
      </c>
    </row>
    <row r="39" spans="1:6">
      <c r="A39" s="88" t="s">
        <v>16</v>
      </c>
      <c r="B39" s="87" t="s">
        <v>1802</v>
      </c>
      <c r="C39" s="89" t="s">
        <v>1730</v>
      </c>
      <c r="D39" s="89">
        <v>-1.2430000000000001</v>
      </c>
      <c r="E39" s="89">
        <f t="shared" si="0"/>
        <v>2</v>
      </c>
      <c r="F39" s="87" t="s">
        <v>1803</v>
      </c>
    </row>
    <row r="40" spans="1:6">
      <c r="A40" s="88" t="s">
        <v>16</v>
      </c>
      <c r="B40" s="87" t="s">
        <v>1804</v>
      </c>
      <c r="C40" s="89" t="s">
        <v>1730</v>
      </c>
      <c r="D40" s="89">
        <v>-1.117</v>
      </c>
      <c r="E40" s="89">
        <f t="shared" si="0"/>
        <v>2</v>
      </c>
      <c r="F40" s="87" t="s">
        <v>1805</v>
      </c>
    </row>
    <row r="41" spans="1:6">
      <c r="A41" s="88" t="s">
        <v>16</v>
      </c>
      <c r="B41" s="87" t="s">
        <v>1806</v>
      </c>
      <c r="C41" s="89" t="s">
        <v>1730</v>
      </c>
      <c r="D41" s="89">
        <v>-1.1313</v>
      </c>
      <c r="E41" s="89">
        <f t="shared" si="0"/>
        <v>2</v>
      </c>
      <c r="F41" s="87" t="s">
        <v>1807</v>
      </c>
    </row>
    <row r="42" spans="1:6">
      <c r="A42" s="88" t="s">
        <v>16</v>
      </c>
      <c r="B42" s="87" t="s">
        <v>1808</v>
      </c>
      <c r="C42" s="89" t="s">
        <v>1730</v>
      </c>
      <c r="D42" s="89">
        <v>-1.0626</v>
      </c>
      <c r="E42" s="89">
        <f t="shared" si="0"/>
        <v>2</v>
      </c>
      <c r="F42" s="87" t="s">
        <v>1809</v>
      </c>
    </row>
    <row r="43" spans="1:6">
      <c r="A43" s="88" t="s">
        <v>16</v>
      </c>
      <c r="B43" s="87" t="s">
        <v>1810</v>
      </c>
      <c r="C43" s="89" t="s">
        <v>1730</v>
      </c>
      <c r="D43" s="89">
        <v>-1.0241</v>
      </c>
      <c r="E43" s="89">
        <f t="shared" si="0"/>
        <v>2</v>
      </c>
      <c r="F43" s="87" t="s">
        <v>1811</v>
      </c>
    </row>
    <row r="44" spans="1:6">
      <c r="A44" s="88" t="s">
        <v>16</v>
      </c>
      <c r="B44" s="87" t="s">
        <v>1812</v>
      </c>
      <c r="C44" s="89" t="s">
        <v>1730</v>
      </c>
      <c r="D44" s="89">
        <v>-1.0314000000000001</v>
      </c>
      <c r="E44" s="89">
        <f t="shared" si="0"/>
        <v>2</v>
      </c>
      <c r="F44" s="87" t="s">
        <v>1813</v>
      </c>
    </row>
    <row r="45" spans="1:6">
      <c r="A45" s="88" t="s">
        <v>16</v>
      </c>
      <c r="B45" s="87" t="s">
        <v>1814</v>
      </c>
      <c r="C45" s="89" t="s">
        <v>1730</v>
      </c>
      <c r="D45" s="89">
        <v>-1.177</v>
      </c>
      <c r="E45" s="89">
        <f t="shared" si="0"/>
        <v>2</v>
      </c>
      <c r="F45" s="87" t="s">
        <v>1815</v>
      </c>
    </row>
    <row r="46" spans="1:6">
      <c r="A46" s="88" t="s">
        <v>16</v>
      </c>
      <c r="B46" s="87" t="s">
        <v>1816</v>
      </c>
      <c r="C46" s="89" t="s">
        <v>1730</v>
      </c>
      <c r="D46" s="89">
        <v>-1.0144</v>
      </c>
      <c r="E46" s="89">
        <f t="shared" si="0"/>
        <v>2</v>
      </c>
      <c r="F46" s="87" t="s">
        <v>1817</v>
      </c>
    </row>
    <row r="47" spans="1:6">
      <c r="A47" s="88" t="s">
        <v>16</v>
      </c>
      <c r="B47" s="87" t="s">
        <v>1818</v>
      </c>
      <c r="C47" s="89" t="s">
        <v>1730</v>
      </c>
      <c r="D47" s="89">
        <v>-1.0383</v>
      </c>
      <c r="E47" s="89">
        <f t="shared" si="0"/>
        <v>2</v>
      </c>
      <c r="F47" s="87" t="s">
        <v>1819</v>
      </c>
    </row>
    <row r="48" spans="1:6">
      <c r="A48" s="88" t="s">
        <v>16</v>
      </c>
      <c r="B48" s="87" t="s">
        <v>1820</v>
      </c>
      <c r="C48" s="89" t="s">
        <v>1730</v>
      </c>
      <c r="D48" s="89">
        <v>-1.0017</v>
      </c>
      <c r="E48" s="89">
        <f t="shared" si="0"/>
        <v>2</v>
      </c>
      <c r="F48" s="87" t="s">
        <v>1821</v>
      </c>
    </row>
    <row r="49" spans="1:6">
      <c r="A49" s="88" t="s">
        <v>16</v>
      </c>
      <c r="B49" s="87" t="s">
        <v>1822</v>
      </c>
      <c r="C49" s="89" t="s">
        <v>1823</v>
      </c>
      <c r="D49" s="89">
        <v>0.5121</v>
      </c>
      <c r="E49" s="89">
        <f t="shared" si="0"/>
        <v>2</v>
      </c>
      <c r="F49" s="87" t="s">
        <v>1824</v>
      </c>
    </row>
    <row r="50" spans="1:6">
      <c r="A50" s="88" t="s">
        <v>16</v>
      </c>
      <c r="B50" s="87" t="s">
        <v>1825</v>
      </c>
      <c r="C50" s="89" t="s">
        <v>1823</v>
      </c>
      <c r="D50" s="89">
        <v>0.60699999999999998</v>
      </c>
      <c r="E50" s="89">
        <f t="shared" si="0"/>
        <v>2</v>
      </c>
      <c r="F50" s="87" t="s">
        <v>1826</v>
      </c>
    </row>
    <row r="51" spans="1:6">
      <c r="A51" s="88" t="s">
        <v>16</v>
      </c>
      <c r="B51" s="87" t="s">
        <v>1827</v>
      </c>
      <c r="C51" s="89" t="s">
        <v>1823</v>
      </c>
      <c r="D51" s="89">
        <v>0.55500000000000005</v>
      </c>
      <c r="E51" s="89">
        <f t="shared" si="0"/>
        <v>2</v>
      </c>
      <c r="F51" s="87" t="s">
        <v>1828</v>
      </c>
    </row>
    <row r="52" spans="1:6">
      <c r="A52" s="88" t="s">
        <v>16</v>
      </c>
      <c r="B52" s="87" t="s">
        <v>1829</v>
      </c>
      <c r="C52" s="89" t="s">
        <v>1823</v>
      </c>
      <c r="D52" s="89">
        <v>0.62350000000000005</v>
      </c>
      <c r="E52" s="89">
        <f t="shared" si="0"/>
        <v>2</v>
      </c>
      <c r="F52" s="87" t="s">
        <v>1830</v>
      </c>
    </row>
    <row r="53" spans="1:6">
      <c r="A53" s="88" t="s">
        <v>16</v>
      </c>
      <c r="B53" s="87" t="s">
        <v>1831</v>
      </c>
      <c r="C53" s="89" t="s">
        <v>1823</v>
      </c>
      <c r="D53" s="89">
        <v>0.79569999999999996</v>
      </c>
      <c r="E53" s="89">
        <f t="shared" si="0"/>
        <v>2</v>
      </c>
      <c r="F53" s="87" t="s">
        <v>1832</v>
      </c>
    </row>
    <row r="54" spans="1:6">
      <c r="A54" s="88" t="s">
        <v>16</v>
      </c>
      <c r="B54" s="87" t="s">
        <v>1833</v>
      </c>
      <c r="C54" s="89" t="s">
        <v>1823</v>
      </c>
      <c r="D54" s="89">
        <v>0.56879999999999997</v>
      </c>
      <c r="E54" s="89">
        <f t="shared" si="0"/>
        <v>2</v>
      </c>
      <c r="F54" s="87" t="s">
        <v>1834</v>
      </c>
    </row>
    <row r="55" spans="1:6">
      <c r="A55" s="88" t="s">
        <v>16</v>
      </c>
      <c r="B55" s="87" t="s">
        <v>1835</v>
      </c>
      <c r="C55" s="89" t="s">
        <v>1823</v>
      </c>
      <c r="D55" s="89">
        <v>0.5736</v>
      </c>
      <c r="E55" s="89">
        <f t="shared" si="0"/>
        <v>2</v>
      </c>
      <c r="F55" s="87" t="s">
        <v>1836</v>
      </c>
    </row>
    <row r="56" spans="1:6">
      <c r="A56" s="88" t="s">
        <v>16</v>
      </c>
      <c r="B56" s="87" t="s">
        <v>1837</v>
      </c>
      <c r="C56" s="89" t="s">
        <v>1823</v>
      </c>
      <c r="D56" s="89">
        <v>0.88160000000000005</v>
      </c>
      <c r="E56" s="89">
        <f t="shared" si="0"/>
        <v>2</v>
      </c>
      <c r="F56" s="87" t="s">
        <v>1838</v>
      </c>
    </row>
    <row r="57" spans="1:6">
      <c r="A57" s="88" t="s">
        <v>16</v>
      </c>
      <c r="B57" s="87" t="s">
        <v>1839</v>
      </c>
      <c r="C57" s="89" t="s">
        <v>1730</v>
      </c>
      <c r="D57" s="89">
        <v>-1.0548999999999999</v>
      </c>
      <c r="E57" s="89">
        <f t="shared" si="0"/>
        <v>2</v>
      </c>
      <c r="F57" s="87" t="s">
        <v>1840</v>
      </c>
    </row>
    <row r="58" spans="1:6">
      <c r="A58" s="88" t="s">
        <v>16</v>
      </c>
      <c r="B58" s="87" t="s">
        <v>1841</v>
      </c>
      <c r="C58" s="89" t="s">
        <v>1730</v>
      </c>
      <c r="D58" s="89">
        <v>-1.1213</v>
      </c>
      <c r="E58" s="89">
        <f t="shared" si="0"/>
        <v>2</v>
      </c>
      <c r="F58" s="87" t="s">
        <v>1842</v>
      </c>
    </row>
    <row r="59" spans="1:6">
      <c r="A59" s="88" t="s">
        <v>16</v>
      </c>
      <c r="B59" s="87" t="s">
        <v>1843</v>
      </c>
      <c r="C59" s="89" t="s">
        <v>1730</v>
      </c>
      <c r="D59" s="89">
        <v>-1.1092</v>
      </c>
      <c r="E59" s="89">
        <f t="shared" si="0"/>
        <v>2</v>
      </c>
      <c r="F59" s="87" t="s">
        <v>1844</v>
      </c>
    </row>
    <row r="60" spans="1:6">
      <c r="A60" s="88" t="s">
        <v>16</v>
      </c>
      <c r="B60" s="87" t="s">
        <v>1845</v>
      </c>
      <c r="C60" s="89" t="s">
        <v>1730</v>
      </c>
      <c r="D60" s="89">
        <v>-1.0625</v>
      </c>
      <c r="E60" s="89">
        <f t="shared" si="0"/>
        <v>2</v>
      </c>
      <c r="F60" s="87" t="s">
        <v>1846</v>
      </c>
    </row>
    <row r="61" spans="1:6">
      <c r="A61" s="88" t="s">
        <v>16</v>
      </c>
      <c r="B61" s="87" t="s">
        <v>1847</v>
      </c>
      <c r="C61" s="89" t="s">
        <v>1730</v>
      </c>
      <c r="D61" s="89">
        <v>-1.1042000000000001</v>
      </c>
      <c r="E61" s="89">
        <f t="shared" si="0"/>
        <v>2</v>
      </c>
      <c r="F61" s="87" t="s">
        <v>1848</v>
      </c>
    </row>
    <row r="62" spans="1:6">
      <c r="A62" s="88" t="s">
        <v>16</v>
      </c>
      <c r="B62" s="87" t="s">
        <v>1849</v>
      </c>
      <c r="C62" s="89" t="s">
        <v>1730</v>
      </c>
      <c r="D62" s="89">
        <v>-1.0879000000000001</v>
      </c>
      <c r="E62" s="89">
        <f t="shared" si="0"/>
        <v>2</v>
      </c>
      <c r="F62" s="87" t="s">
        <v>1850</v>
      </c>
    </row>
    <row r="63" spans="1:6">
      <c r="A63" s="88" t="s">
        <v>16</v>
      </c>
      <c r="B63" s="87" t="s">
        <v>1851</v>
      </c>
      <c r="C63" s="89" t="s">
        <v>1730</v>
      </c>
      <c r="D63" s="89">
        <v>-1.1215999999999999</v>
      </c>
      <c r="E63" s="89">
        <f t="shared" si="0"/>
        <v>2</v>
      </c>
      <c r="F63" s="87" t="s">
        <v>1852</v>
      </c>
    </row>
    <row r="64" spans="1:6">
      <c r="A64" s="88" t="s">
        <v>16</v>
      </c>
      <c r="B64" s="87" t="s">
        <v>1853</v>
      </c>
      <c r="C64" s="89" t="s">
        <v>1730</v>
      </c>
      <c r="D64" s="89">
        <v>-1.0515000000000001</v>
      </c>
      <c r="E64" s="89">
        <f t="shared" si="0"/>
        <v>2</v>
      </c>
      <c r="F64" s="87" t="s">
        <v>1854</v>
      </c>
    </row>
    <row r="65" spans="1:6">
      <c r="A65" s="88" t="s">
        <v>16</v>
      </c>
      <c r="B65" s="87" t="s">
        <v>1855</v>
      </c>
      <c r="C65" s="89" t="s">
        <v>1730</v>
      </c>
      <c r="D65" s="89">
        <v>-1.0094000000000001</v>
      </c>
      <c r="E65" s="89">
        <f t="shared" si="0"/>
        <v>2</v>
      </c>
      <c r="F65" s="87" t="s">
        <v>1856</v>
      </c>
    </row>
    <row r="66" spans="1:6">
      <c r="A66" s="88" t="s">
        <v>16</v>
      </c>
      <c r="B66" s="87" t="s">
        <v>1857</v>
      </c>
      <c r="C66" s="89" t="s">
        <v>1730</v>
      </c>
      <c r="D66" s="89">
        <v>-1.2779</v>
      </c>
      <c r="E66" s="89">
        <f t="shared" si="0"/>
        <v>2</v>
      </c>
      <c r="F66" s="87" t="s">
        <v>1858</v>
      </c>
    </row>
    <row r="67" spans="1:6">
      <c r="A67" s="88" t="s">
        <v>16</v>
      </c>
      <c r="B67" s="87" t="s">
        <v>1859</v>
      </c>
      <c r="C67" s="89" t="s">
        <v>1730</v>
      </c>
      <c r="D67" s="89">
        <v>-1.1124000000000001</v>
      </c>
      <c r="E67" s="89">
        <f t="shared" si="0"/>
        <v>2</v>
      </c>
      <c r="F67" s="87" t="s">
        <v>1860</v>
      </c>
    </row>
    <row r="68" spans="1:6">
      <c r="A68" s="88" t="s">
        <v>16</v>
      </c>
      <c r="B68" s="87" t="s">
        <v>1861</v>
      </c>
      <c r="C68" s="89" t="s">
        <v>1730</v>
      </c>
      <c r="D68" s="89">
        <v>-1.073</v>
      </c>
      <c r="E68" s="89">
        <f t="shared" si="0"/>
        <v>2</v>
      </c>
      <c r="F68" s="87" t="s">
        <v>1862</v>
      </c>
    </row>
    <row r="69" spans="1:6">
      <c r="A69" s="88" t="s">
        <v>16</v>
      </c>
      <c r="B69" s="87" t="s">
        <v>1863</v>
      </c>
      <c r="C69" s="89" t="s">
        <v>1730</v>
      </c>
      <c r="D69" s="89">
        <v>-1.0994999999999999</v>
      </c>
      <c r="E69" s="89">
        <f t="shared" ref="E69:E132" si="1">LEN(F69)-LEN(SUBSTITUTE(F69,",",""))+1</f>
        <v>2</v>
      </c>
      <c r="F69" s="87" t="s">
        <v>1864</v>
      </c>
    </row>
    <row r="70" spans="1:6">
      <c r="A70" s="88" t="s">
        <v>16</v>
      </c>
      <c r="B70" s="87" t="s">
        <v>1865</v>
      </c>
      <c r="C70" s="89" t="s">
        <v>1730</v>
      </c>
      <c r="D70" s="89">
        <v>-1.2128000000000001</v>
      </c>
      <c r="E70" s="89">
        <f t="shared" si="1"/>
        <v>2</v>
      </c>
      <c r="F70" s="87" t="s">
        <v>1866</v>
      </c>
    </row>
    <row r="71" spans="1:6">
      <c r="A71" s="88" t="s">
        <v>16</v>
      </c>
      <c r="B71" s="87" t="s">
        <v>1867</v>
      </c>
      <c r="C71" s="89" t="s">
        <v>1730</v>
      </c>
      <c r="D71" s="89">
        <v>-1.0395000000000001</v>
      </c>
      <c r="E71" s="89">
        <f t="shared" si="1"/>
        <v>2</v>
      </c>
      <c r="F71" s="87" t="s">
        <v>1868</v>
      </c>
    </row>
    <row r="72" spans="1:6">
      <c r="A72" s="88" t="s">
        <v>16</v>
      </c>
      <c r="B72" s="87" t="s">
        <v>1869</v>
      </c>
      <c r="C72" s="89" t="s">
        <v>1730</v>
      </c>
      <c r="D72" s="89">
        <v>-1.125</v>
      </c>
      <c r="E72" s="89">
        <f t="shared" si="1"/>
        <v>2</v>
      </c>
      <c r="F72" s="87" t="s">
        <v>1870</v>
      </c>
    </row>
    <row r="73" spans="1:6">
      <c r="A73" s="88" t="s">
        <v>16</v>
      </c>
      <c r="B73" s="87" t="s">
        <v>1871</v>
      </c>
      <c r="C73" s="89" t="s">
        <v>1730</v>
      </c>
      <c r="D73" s="89">
        <v>-1.0589</v>
      </c>
      <c r="E73" s="89">
        <f t="shared" si="1"/>
        <v>3</v>
      </c>
      <c r="F73" s="87" t="s">
        <v>1872</v>
      </c>
    </row>
    <row r="74" spans="1:6">
      <c r="A74" s="88" t="s">
        <v>16</v>
      </c>
      <c r="B74" s="87" t="s">
        <v>1873</v>
      </c>
      <c r="C74" s="89" t="s">
        <v>1730</v>
      </c>
      <c r="D74" s="89">
        <v>-1.0459000000000001</v>
      </c>
      <c r="E74" s="89">
        <f t="shared" si="1"/>
        <v>3</v>
      </c>
      <c r="F74" s="87" t="s">
        <v>1874</v>
      </c>
    </row>
    <row r="75" spans="1:6">
      <c r="A75" s="88" t="s">
        <v>16</v>
      </c>
      <c r="B75" s="87" t="s">
        <v>1875</v>
      </c>
      <c r="C75" s="89" t="s">
        <v>1730</v>
      </c>
      <c r="D75" s="89">
        <v>-1.1872</v>
      </c>
      <c r="E75" s="89">
        <f t="shared" si="1"/>
        <v>3</v>
      </c>
      <c r="F75" s="87" t="s">
        <v>1876</v>
      </c>
    </row>
    <row r="76" spans="1:6">
      <c r="A76" s="88" t="s">
        <v>16</v>
      </c>
      <c r="B76" s="87" t="s">
        <v>1877</v>
      </c>
      <c r="C76" s="89" t="s">
        <v>1823</v>
      </c>
      <c r="D76" s="89">
        <v>0.6613</v>
      </c>
      <c r="E76" s="89">
        <f t="shared" si="1"/>
        <v>3</v>
      </c>
      <c r="F76" s="87" t="s">
        <v>1878</v>
      </c>
    </row>
    <row r="77" spans="1:6">
      <c r="A77" s="88" t="s">
        <v>16</v>
      </c>
      <c r="B77" s="87" t="s">
        <v>1879</v>
      </c>
      <c r="C77" s="89" t="s">
        <v>1823</v>
      </c>
      <c r="D77" s="89">
        <v>0.66039999999999999</v>
      </c>
      <c r="E77" s="89">
        <f t="shared" si="1"/>
        <v>3</v>
      </c>
      <c r="F77" s="87" t="s">
        <v>1880</v>
      </c>
    </row>
    <row r="78" spans="1:6">
      <c r="A78" s="88" t="s">
        <v>16</v>
      </c>
      <c r="B78" s="87" t="s">
        <v>1881</v>
      </c>
      <c r="C78" s="89" t="s">
        <v>1823</v>
      </c>
      <c r="D78" s="89">
        <v>0.58860000000000001</v>
      </c>
      <c r="E78" s="89">
        <f t="shared" si="1"/>
        <v>3</v>
      </c>
      <c r="F78" s="87" t="s">
        <v>1882</v>
      </c>
    </row>
    <row r="79" spans="1:6">
      <c r="A79" s="88" t="s">
        <v>16</v>
      </c>
      <c r="B79" s="87" t="s">
        <v>1883</v>
      </c>
      <c r="C79" s="89" t="s">
        <v>1823</v>
      </c>
      <c r="D79" s="89">
        <v>0.625</v>
      </c>
      <c r="E79" s="89">
        <f t="shared" si="1"/>
        <v>3</v>
      </c>
      <c r="F79" s="87" t="s">
        <v>1884</v>
      </c>
    </row>
    <row r="80" spans="1:6">
      <c r="A80" s="88" t="s">
        <v>16</v>
      </c>
      <c r="B80" s="87" t="s">
        <v>1885</v>
      </c>
      <c r="C80" s="90" t="s">
        <v>1730</v>
      </c>
      <c r="D80" s="89">
        <v>-1.1166</v>
      </c>
      <c r="E80" s="89">
        <f t="shared" si="1"/>
        <v>3</v>
      </c>
      <c r="F80" s="87" t="s">
        <v>1886</v>
      </c>
    </row>
    <row r="81" spans="1:6">
      <c r="A81" s="88" t="s">
        <v>16</v>
      </c>
      <c r="B81" s="87" t="s">
        <v>1887</v>
      </c>
      <c r="C81" s="90" t="s">
        <v>1730</v>
      </c>
      <c r="D81" s="89">
        <v>-1.0224</v>
      </c>
      <c r="E81" s="89">
        <f t="shared" si="1"/>
        <v>3</v>
      </c>
      <c r="F81" s="87" t="s">
        <v>1888</v>
      </c>
    </row>
    <row r="82" spans="1:6">
      <c r="A82" s="88" t="s">
        <v>16</v>
      </c>
      <c r="B82" s="87" t="s">
        <v>1889</v>
      </c>
      <c r="C82" s="90" t="s">
        <v>1730</v>
      </c>
      <c r="D82" s="89">
        <v>-1.1601999999999999</v>
      </c>
      <c r="E82" s="89">
        <f t="shared" si="1"/>
        <v>3</v>
      </c>
      <c r="F82" s="87" t="s">
        <v>1890</v>
      </c>
    </row>
    <row r="83" spans="1:6">
      <c r="A83" s="88" t="s">
        <v>16</v>
      </c>
      <c r="B83" s="87" t="s">
        <v>1891</v>
      </c>
      <c r="C83" s="90" t="s">
        <v>1730</v>
      </c>
      <c r="D83" s="89">
        <v>-1.2146999999999999</v>
      </c>
      <c r="E83" s="89">
        <f t="shared" si="1"/>
        <v>3</v>
      </c>
      <c r="F83" s="87" t="s">
        <v>1892</v>
      </c>
    </row>
    <row r="84" spans="1:6">
      <c r="A84" s="88" t="s">
        <v>16</v>
      </c>
      <c r="B84" s="87" t="s">
        <v>1893</v>
      </c>
      <c r="C84" s="90" t="s">
        <v>1730</v>
      </c>
      <c r="D84" s="89">
        <v>-1.0294000000000001</v>
      </c>
      <c r="E84" s="89">
        <f t="shared" si="1"/>
        <v>3</v>
      </c>
      <c r="F84" s="87" t="s">
        <v>1894</v>
      </c>
    </row>
    <row r="85" spans="1:6">
      <c r="A85" s="88" t="s">
        <v>16</v>
      </c>
      <c r="B85" s="87" t="s">
        <v>1895</v>
      </c>
      <c r="C85" s="90" t="s">
        <v>1730</v>
      </c>
      <c r="D85" s="89">
        <v>-1.0477000000000001</v>
      </c>
      <c r="E85" s="89">
        <f t="shared" si="1"/>
        <v>3</v>
      </c>
      <c r="F85" s="87" t="s">
        <v>1896</v>
      </c>
    </row>
    <row r="86" spans="1:6">
      <c r="A86" s="88" t="s">
        <v>16</v>
      </c>
      <c r="B86" s="87" t="s">
        <v>1897</v>
      </c>
      <c r="C86" s="90" t="s">
        <v>1730</v>
      </c>
      <c r="D86" s="89">
        <v>-1.0077</v>
      </c>
      <c r="E86" s="89">
        <f t="shared" si="1"/>
        <v>3</v>
      </c>
      <c r="F86" s="87" t="s">
        <v>1898</v>
      </c>
    </row>
    <row r="87" spans="1:6">
      <c r="A87" s="88" t="s">
        <v>16</v>
      </c>
      <c r="B87" s="87" t="s">
        <v>1899</v>
      </c>
      <c r="C87" s="90" t="s">
        <v>1730</v>
      </c>
      <c r="D87" s="89">
        <v>-1.0148999999999999</v>
      </c>
      <c r="E87" s="89">
        <f t="shared" si="1"/>
        <v>3</v>
      </c>
      <c r="F87" s="87" t="s">
        <v>1900</v>
      </c>
    </row>
    <row r="88" spans="1:6">
      <c r="A88" s="88" t="s">
        <v>16</v>
      </c>
      <c r="B88" s="87" t="s">
        <v>1901</v>
      </c>
      <c r="C88" s="90" t="s">
        <v>1730</v>
      </c>
      <c r="D88" s="89">
        <v>-1.0680000000000001</v>
      </c>
      <c r="E88" s="89">
        <f t="shared" si="1"/>
        <v>3</v>
      </c>
      <c r="F88" s="87" t="s">
        <v>1902</v>
      </c>
    </row>
    <row r="89" spans="1:6">
      <c r="A89" s="88" t="s">
        <v>16</v>
      </c>
      <c r="B89" s="87" t="s">
        <v>1903</v>
      </c>
      <c r="C89" s="90" t="s">
        <v>1730</v>
      </c>
      <c r="D89" s="89">
        <v>-1.1154999999999999</v>
      </c>
      <c r="E89" s="89">
        <f t="shared" si="1"/>
        <v>3</v>
      </c>
      <c r="F89" s="87" t="s">
        <v>1904</v>
      </c>
    </row>
    <row r="90" spans="1:6">
      <c r="A90" s="88" t="s">
        <v>16</v>
      </c>
      <c r="B90" s="87" t="s">
        <v>1905</v>
      </c>
      <c r="C90" s="90" t="s">
        <v>1730</v>
      </c>
      <c r="D90" s="89">
        <v>-1.0013000000000001</v>
      </c>
      <c r="E90" s="89">
        <f t="shared" si="1"/>
        <v>4</v>
      </c>
      <c r="F90" s="87" t="s">
        <v>1906</v>
      </c>
    </row>
    <row r="91" spans="1:6">
      <c r="A91" s="88" t="s">
        <v>16</v>
      </c>
      <c r="B91" s="87" t="s">
        <v>1907</v>
      </c>
      <c r="C91" s="90" t="s">
        <v>1730</v>
      </c>
      <c r="D91" s="89">
        <v>-1.0667</v>
      </c>
      <c r="E91" s="89">
        <f t="shared" si="1"/>
        <v>4</v>
      </c>
      <c r="F91" s="87" t="s">
        <v>1908</v>
      </c>
    </row>
    <row r="92" spans="1:6">
      <c r="A92" s="88" t="s">
        <v>16</v>
      </c>
      <c r="B92" s="87" t="s">
        <v>1909</v>
      </c>
      <c r="C92" s="90" t="s">
        <v>1730</v>
      </c>
      <c r="D92" s="89">
        <v>-1.0097</v>
      </c>
      <c r="E92" s="89">
        <f t="shared" si="1"/>
        <v>4</v>
      </c>
      <c r="F92" s="87" t="s">
        <v>1910</v>
      </c>
    </row>
    <row r="93" spans="1:6">
      <c r="A93" s="88" t="s">
        <v>16</v>
      </c>
      <c r="B93" s="87" t="s">
        <v>1911</v>
      </c>
      <c r="C93" s="90" t="s">
        <v>1730</v>
      </c>
      <c r="D93" s="89">
        <v>-1.0410999999999999</v>
      </c>
      <c r="E93" s="89">
        <f t="shared" si="1"/>
        <v>4</v>
      </c>
      <c r="F93" s="87" t="s">
        <v>1912</v>
      </c>
    </row>
    <row r="94" spans="1:6">
      <c r="A94" s="88" t="s">
        <v>16</v>
      </c>
      <c r="B94" s="87" t="s">
        <v>1913</v>
      </c>
      <c r="C94" s="90" t="s">
        <v>1823</v>
      </c>
      <c r="D94" s="89">
        <v>0.59760000000000002</v>
      </c>
      <c r="E94" s="89">
        <f t="shared" si="1"/>
        <v>4</v>
      </c>
      <c r="F94" s="87" t="s">
        <v>1914</v>
      </c>
    </row>
    <row r="95" spans="1:6">
      <c r="A95" s="88" t="s">
        <v>16</v>
      </c>
      <c r="B95" s="87" t="s">
        <v>1915</v>
      </c>
      <c r="C95" s="90" t="s">
        <v>1730</v>
      </c>
      <c r="D95" s="89">
        <v>-1.1197999999999999</v>
      </c>
      <c r="E95" s="89">
        <f t="shared" si="1"/>
        <v>4</v>
      </c>
      <c r="F95" s="87" t="s">
        <v>1916</v>
      </c>
    </row>
    <row r="96" spans="1:6">
      <c r="A96" s="88" t="s">
        <v>16</v>
      </c>
      <c r="B96" s="87" t="s">
        <v>1917</v>
      </c>
      <c r="C96" s="90" t="s">
        <v>1730</v>
      </c>
      <c r="D96" s="89">
        <v>-1.0306999999999999</v>
      </c>
      <c r="E96" s="89">
        <f t="shared" si="1"/>
        <v>5</v>
      </c>
      <c r="F96" s="87" t="s">
        <v>1918</v>
      </c>
    </row>
    <row r="97" spans="1:6">
      <c r="A97" s="88" t="s">
        <v>16</v>
      </c>
      <c r="B97" s="87" t="s">
        <v>1919</v>
      </c>
      <c r="C97" s="90" t="s">
        <v>1823</v>
      </c>
      <c r="D97" s="89">
        <v>0.72909999999999997</v>
      </c>
      <c r="E97" s="89">
        <f t="shared" si="1"/>
        <v>5</v>
      </c>
      <c r="F97" s="87" t="s">
        <v>1920</v>
      </c>
    </row>
    <row r="98" spans="1:6">
      <c r="A98" s="88" t="s">
        <v>16</v>
      </c>
      <c r="B98" s="87" t="s">
        <v>1921</v>
      </c>
      <c r="C98" s="90" t="s">
        <v>1823</v>
      </c>
      <c r="D98" s="89">
        <v>0.5282</v>
      </c>
      <c r="E98" s="89">
        <f t="shared" si="1"/>
        <v>5</v>
      </c>
      <c r="F98" s="87" t="s">
        <v>1922</v>
      </c>
    </row>
    <row r="99" spans="1:6">
      <c r="A99" s="88" t="s">
        <v>16</v>
      </c>
      <c r="B99" s="87" t="s">
        <v>1923</v>
      </c>
      <c r="C99" s="90" t="s">
        <v>1823</v>
      </c>
      <c r="D99" s="89">
        <v>0.53669999999999995</v>
      </c>
      <c r="E99" s="89">
        <f t="shared" si="1"/>
        <v>6</v>
      </c>
      <c r="F99" s="87" t="s">
        <v>1924</v>
      </c>
    </row>
    <row r="100" spans="1:6">
      <c r="A100" s="88" t="s">
        <v>16</v>
      </c>
      <c r="B100" s="87" t="s">
        <v>1925</v>
      </c>
      <c r="C100" s="90" t="s">
        <v>1823</v>
      </c>
      <c r="D100" s="89">
        <v>0.57679999999999998</v>
      </c>
      <c r="E100" s="89">
        <f t="shared" si="1"/>
        <v>6</v>
      </c>
      <c r="F100" s="87" t="s">
        <v>1926</v>
      </c>
    </row>
    <row r="101" spans="1:6">
      <c r="A101" s="88" t="s">
        <v>16</v>
      </c>
      <c r="B101" s="87" t="s">
        <v>1927</v>
      </c>
      <c r="C101" s="90" t="s">
        <v>1730</v>
      </c>
      <c r="D101" s="89">
        <v>-1.0275000000000001</v>
      </c>
      <c r="E101" s="89">
        <f t="shared" si="1"/>
        <v>6</v>
      </c>
      <c r="F101" s="87" t="s">
        <v>1928</v>
      </c>
    </row>
    <row r="102" spans="1:6">
      <c r="A102" s="88" t="s">
        <v>16</v>
      </c>
      <c r="B102" s="87" t="s">
        <v>1929</v>
      </c>
      <c r="C102" s="90" t="s">
        <v>1823</v>
      </c>
      <c r="D102" s="89">
        <v>0.54349999999999998</v>
      </c>
      <c r="E102" s="89">
        <f t="shared" si="1"/>
        <v>7</v>
      </c>
      <c r="F102" s="87" t="s">
        <v>1930</v>
      </c>
    </row>
    <row r="103" spans="1:6">
      <c r="A103" s="88" t="s">
        <v>16</v>
      </c>
      <c r="B103" s="87" t="s">
        <v>1931</v>
      </c>
      <c r="C103" s="90" t="s">
        <v>1730</v>
      </c>
      <c r="D103" s="89">
        <v>-1.0306999999999999</v>
      </c>
      <c r="E103" s="89">
        <f t="shared" si="1"/>
        <v>7</v>
      </c>
      <c r="F103" s="87" t="s">
        <v>1932</v>
      </c>
    </row>
    <row r="104" spans="1:6">
      <c r="A104" s="88" t="s">
        <v>16</v>
      </c>
      <c r="B104" s="87" t="s">
        <v>1933</v>
      </c>
      <c r="C104" s="90" t="s">
        <v>1823</v>
      </c>
      <c r="D104" s="89">
        <v>0.56499999999999995</v>
      </c>
      <c r="E104" s="89">
        <f t="shared" si="1"/>
        <v>9</v>
      </c>
      <c r="F104" s="87" t="s">
        <v>1934</v>
      </c>
    </row>
    <row r="105" spans="1:6">
      <c r="A105" s="88" t="s">
        <v>16</v>
      </c>
      <c r="B105" s="87" t="s">
        <v>1935</v>
      </c>
      <c r="C105" s="90" t="s">
        <v>1823</v>
      </c>
      <c r="D105" s="89">
        <v>0.53410000000000002</v>
      </c>
      <c r="E105" s="89">
        <f t="shared" si="1"/>
        <v>10</v>
      </c>
      <c r="F105" s="87" t="s">
        <v>1936</v>
      </c>
    </row>
    <row r="106" spans="1:6">
      <c r="A106" s="88" t="s">
        <v>16</v>
      </c>
      <c r="B106" s="87" t="s">
        <v>1937</v>
      </c>
      <c r="C106" s="90" t="s">
        <v>1823</v>
      </c>
      <c r="D106" s="89">
        <v>0.57320000000000004</v>
      </c>
      <c r="E106" s="89">
        <f t="shared" si="1"/>
        <v>10</v>
      </c>
      <c r="F106" s="87" t="s">
        <v>1938</v>
      </c>
    </row>
    <row r="107" spans="1:6">
      <c r="A107" s="88" t="s">
        <v>16</v>
      </c>
      <c r="B107" s="87" t="s">
        <v>1939</v>
      </c>
      <c r="C107" s="90" t="s">
        <v>1823</v>
      </c>
      <c r="D107" s="89">
        <v>0.54010000000000002</v>
      </c>
      <c r="E107" s="89">
        <f t="shared" si="1"/>
        <v>13</v>
      </c>
      <c r="F107" s="87" t="s">
        <v>1940</v>
      </c>
    </row>
    <row r="108" spans="1:6">
      <c r="A108" s="88" t="s">
        <v>16</v>
      </c>
      <c r="B108" s="87" t="s">
        <v>1941</v>
      </c>
      <c r="C108" s="90" t="s">
        <v>1730</v>
      </c>
      <c r="D108" s="89">
        <v>-2.6435</v>
      </c>
      <c r="E108" s="89">
        <f t="shared" si="1"/>
        <v>14</v>
      </c>
      <c r="F108" s="87" t="s">
        <v>1942</v>
      </c>
    </row>
    <row r="109" spans="1:6">
      <c r="A109" s="88" t="s">
        <v>16</v>
      </c>
      <c r="B109" s="87" t="s">
        <v>1943</v>
      </c>
      <c r="C109" s="90" t="s">
        <v>1823</v>
      </c>
      <c r="D109" s="89">
        <v>0.51329999999999998</v>
      </c>
      <c r="E109" s="89">
        <f t="shared" si="1"/>
        <v>21</v>
      </c>
      <c r="F109" s="87" t="s">
        <v>1944</v>
      </c>
    </row>
    <row r="110" spans="1:6">
      <c r="A110" s="88" t="s">
        <v>16</v>
      </c>
      <c r="B110" s="87" t="s">
        <v>1945</v>
      </c>
      <c r="C110" s="90" t="s">
        <v>1823</v>
      </c>
      <c r="D110" s="89">
        <v>0.53500000000000003</v>
      </c>
      <c r="E110" s="89">
        <f t="shared" si="1"/>
        <v>24</v>
      </c>
      <c r="F110" s="87" t="s">
        <v>1946</v>
      </c>
    </row>
    <row r="111" spans="1:6">
      <c r="A111" s="88" t="s">
        <v>16</v>
      </c>
      <c r="B111" s="87" t="s">
        <v>1947</v>
      </c>
      <c r="C111" s="90" t="s">
        <v>1823</v>
      </c>
      <c r="D111" s="89">
        <v>0.57789999999999997</v>
      </c>
      <c r="E111" s="89">
        <f t="shared" si="1"/>
        <v>27</v>
      </c>
      <c r="F111" s="87" t="s">
        <v>1948</v>
      </c>
    </row>
    <row r="112" spans="1:6">
      <c r="A112" s="88" t="s">
        <v>16</v>
      </c>
      <c r="B112" s="87" t="s">
        <v>1949</v>
      </c>
      <c r="C112" s="90" t="s">
        <v>1823</v>
      </c>
      <c r="D112" s="89">
        <v>0.53390000000000004</v>
      </c>
      <c r="E112" s="89">
        <f t="shared" si="1"/>
        <v>29</v>
      </c>
      <c r="F112" s="87" t="s">
        <v>1950</v>
      </c>
    </row>
    <row r="113" spans="1:6">
      <c r="A113" s="88" t="s">
        <v>16</v>
      </c>
      <c r="B113" s="87" t="s">
        <v>1951</v>
      </c>
      <c r="C113" s="90" t="s">
        <v>1823</v>
      </c>
      <c r="D113" s="89">
        <v>0.52429999999999999</v>
      </c>
      <c r="E113" s="89">
        <f t="shared" si="1"/>
        <v>42</v>
      </c>
      <c r="F113" s="87" t="s">
        <v>1952</v>
      </c>
    </row>
    <row r="114" spans="1:6">
      <c r="A114" s="88" t="s">
        <v>16</v>
      </c>
      <c r="B114" s="87" t="s">
        <v>1953</v>
      </c>
      <c r="C114" s="90" t="s">
        <v>1823</v>
      </c>
      <c r="D114" s="89">
        <v>0.64910000000000001</v>
      </c>
      <c r="E114" s="89">
        <f t="shared" si="1"/>
        <v>55</v>
      </c>
      <c r="F114" s="87" t="s">
        <v>1954</v>
      </c>
    </row>
    <row r="115" spans="1:6">
      <c r="A115" s="88" t="s">
        <v>16</v>
      </c>
      <c r="B115" s="87" t="s">
        <v>1955</v>
      </c>
      <c r="C115" s="90" t="s">
        <v>1823</v>
      </c>
      <c r="D115" s="89">
        <v>0.62290000000000001</v>
      </c>
      <c r="E115" s="89">
        <f t="shared" si="1"/>
        <v>61</v>
      </c>
      <c r="F115" s="87" t="s">
        <v>1956</v>
      </c>
    </row>
    <row r="116" spans="1:6">
      <c r="A116" s="88" t="s">
        <v>16</v>
      </c>
      <c r="B116" s="87" t="s">
        <v>1957</v>
      </c>
      <c r="C116" s="90" t="s">
        <v>1823</v>
      </c>
      <c r="D116" s="89">
        <v>0.52500000000000002</v>
      </c>
      <c r="E116" s="89">
        <f t="shared" si="1"/>
        <v>68</v>
      </c>
      <c r="F116" s="87" t="s">
        <v>1958</v>
      </c>
    </row>
    <row r="117" spans="1:6">
      <c r="A117" s="88" t="s">
        <v>16</v>
      </c>
      <c r="B117" s="87" t="s">
        <v>1959</v>
      </c>
      <c r="C117" s="90" t="s">
        <v>1823</v>
      </c>
      <c r="D117" s="89">
        <v>0.5262</v>
      </c>
      <c r="E117" s="89">
        <f t="shared" si="1"/>
        <v>77</v>
      </c>
      <c r="F117" s="87" t="s">
        <v>1960</v>
      </c>
    </row>
    <row r="118" spans="1:6">
      <c r="A118" s="88" t="s">
        <v>16</v>
      </c>
      <c r="B118" s="87" t="s">
        <v>1961</v>
      </c>
      <c r="C118" s="90" t="s">
        <v>1823</v>
      </c>
      <c r="D118" s="89">
        <v>0.60240000000000005</v>
      </c>
      <c r="E118" s="89">
        <f t="shared" si="1"/>
        <v>91</v>
      </c>
      <c r="F118" s="87" t="s">
        <v>1962</v>
      </c>
    </row>
    <row r="119" spans="1:6">
      <c r="A119" s="88" t="s">
        <v>16</v>
      </c>
      <c r="B119" s="87" t="s">
        <v>1963</v>
      </c>
      <c r="C119" s="90" t="s">
        <v>1823</v>
      </c>
      <c r="D119" s="89">
        <v>0.59870000000000001</v>
      </c>
      <c r="E119" s="89">
        <f t="shared" si="1"/>
        <v>114</v>
      </c>
      <c r="F119" s="87" t="s">
        <v>1964</v>
      </c>
    </row>
    <row r="120" spans="1:6">
      <c r="A120" s="88" t="s">
        <v>16</v>
      </c>
      <c r="B120" s="87" t="s">
        <v>1965</v>
      </c>
      <c r="C120" s="90" t="s">
        <v>1823</v>
      </c>
      <c r="D120" s="89">
        <v>0.5091</v>
      </c>
      <c r="E120" s="89">
        <f t="shared" si="1"/>
        <v>200</v>
      </c>
      <c r="F120" s="87" t="s">
        <v>1966</v>
      </c>
    </row>
    <row r="121" spans="1:6">
      <c r="A121" s="88" t="s">
        <v>39</v>
      </c>
      <c r="B121" s="87" t="s">
        <v>1967</v>
      </c>
      <c r="C121" s="90" t="s">
        <v>1823</v>
      </c>
      <c r="D121" s="89">
        <v>0.64539999999999997</v>
      </c>
      <c r="E121" s="89">
        <f t="shared" si="1"/>
        <v>1</v>
      </c>
      <c r="F121" s="87" t="s">
        <v>1968</v>
      </c>
    </row>
    <row r="122" spans="1:6">
      <c r="A122" s="88" t="s">
        <v>39</v>
      </c>
      <c r="B122" s="87" t="s">
        <v>1969</v>
      </c>
      <c r="C122" s="90" t="s">
        <v>1823</v>
      </c>
      <c r="D122" s="89">
        <v>0.60070000000000001</v>
      </c>
      <c r="E122" s="89">
        <f t="shared" si="1"/>
        <v>1</v>
      </c>
      <c r="F122" s="87" t="s">
        <v>1970</v>
      </c>
    </row>
    <row r="123" spans="1:6">
      <c r="A123" s="88" t="s">
        <v>39</v>
      </c>
      <c r="B123" s="87" t="s">
        <v>1971</v>
      </c>
      <c r="C123" s="90" t="s">
        <v>1823</v>
      </c>
      <c r="D123" s="89">
        <v>0.54969999999999997</v>
      </c>
      <c r="E123" s="89">
        <f t="shared" si="1"/>
        <v>1</v>
      </c>
      <c r="F123" s="87" t="s">
        <v>1972</v>
      </c>
    </row>
    <row r="124" spans="1:6">
      <c r="A124" s="88" t="s">
        <v>39</v>
      </c>
      <c r="B124" s="87" t="s">
        <v>1973</v>
      </c>
      <c r="C124" s="90" t="s">
        <v>1823</v>
      </c>
      <c r="D124" s="89">
        <v>0.81859999999999999</v>
      </c>
      <c r="E124" s="89">
        <f t="shared" si="1"/>
        <v>1</v>
      </c>
      <c r="F124" s="87" t="s">
        <v>1974</v>
      </c>
    </row>
    <row r="125" spans="1:6">
      <c r="A125" s="88" t="s">
        <v>39</v>
      </c>
      <c r="B125" s="87" t="s">
        <v>1975</v>
      </c>
      <c r="C125" s="90" t="s">
        <v>1823</v>
      </c>
      <c r="D125" s="89">
        <v>0.52780000000000005</v>
      </c>
      <c r="E125" s="89">
        <f t="shared" si="1"/>
        <v>1</v>
      </c>
      <c r="F125" s="87" t="s">
        <v>1976</v>
      </c>
    </row>
    <row r="126" spans="1:6">
      <c r="A126" s="88" t="s">
        <v>39</v>
      </c>
      <c r="B126" s="87" t="s">
        <v>1977</v>
      </c>
      <c r="C126" s="90" t="s">
        <v>1823</v>
      </c>
      <c r="D126" s="89">
        <v>0.66790000000000005</v>
      </c>
      <c r="E126" s="89">
        <f t="shared" si="1"/>
        <v>1</v>
      </c>
      <c r="F126" s="87" t="s">
        <v>1978</v>
      </c>
    </row>
    <row r="127" spans="1:6">
      <c r="A127" s="88" t="s">
        <v>39</v>
      </c>
      <c r="B127" s="87" t="s">
        <v>1979</v>
      </c>
      <c r="C127" s="90" t="s">
        <v>1823</v>
      </c>
      <c r="D127" s="89">
        <v>0.69610000000000005</v>
      </c>
      <c r="E127" s="89">
        <f t="shared" si="1"/>
        <v>1</v>
      </c>
      <c r="F127" s="87" t="s">
        <v>1980</v>
      </c>
    </row>
    <row r="128" spans="1:6">
      <c r="A128" s="88" t="s">
        <v>39</v>
      </c>
      <c r="B128" s="87" t="s">
        <v>1981</v>
      </c>
      <c r="C128" s="90" t="s">
        <v>1823</v>
      </c>
      <c r="D128" s="89">
        <v>0.86599999999999999</v>
      </c>
      <c r="E128" s="89">
        <f t="shared" si="1"/>
        <v>2</v>
      </c>
      <c r="F128" s="87" t="s">
        <v>1982</v>
      </c>
    </row>
    <row r="129" spans="1:6">
      <c r="A129" s="88" t="s">
        <v>39</v>
      </c>
      <c r="B129" s="87" t="s">
        <v>1983</v>
      </c>
      <c r="C129" s="90" t="s">
        <v>1823</v>
      </c>
      <c r="D129" s="89">
        <v>0.57299999999999995</v>
      </c>
      <c r="E129" s="89">
        <f t="shared" si="1"/>
        <v>2</v>
      </c>
      <c r="F129" s="87" t="s">
        <v>1984</v>
      </c>
    </row>
    <row r="130" spans="1:6">
      <c r="A130" s="88" t="s">
        <v>39</v>
      </c>
      <c r="B130" s="87" t="s">
        <v>1985</v>
      </c>
      <c r="C130" s="90" t="s">
        <v>1823</v>
      </c>
      <c r="D130" s="89">
        <v>0.51300000000000001</v>
      </c>
      <c r="E130" s="89">
        <f t="shared" si="1"/>
        <v>4</v>
      </c>
      <c r="F130" s="87" t="s">
        <v>1986</v>
      </c>
    </row>
    <row r="131" spans="1:6">
      <c r="A131" s="88" t="s">
        <v>39</v>
      </c>
      <c r="B131" s="87" t="s">
        <v>1987</v>
      </c>
      <c r="C131" s="90" t="s">
        <v>1823</v>
      </c>
      <c r="D131" s="89">
        <v>0.50119999999999998</v>
      </c>
      <c r="E131" s="89">
        <f t="shared" si="1"/>
        <v>5</v>
      </c>
      <c r="F131" s="87" t="s">
        <v>1988</v>
      </c>
    </row>
    <row r="132" spans="1:6">
      <c r="A132" s="88" t="s">
        <v>39</v>
      </c>
      <c r="B132" s="87" t="s">
        <v>1989</v>
      </c>
      <c r="C132" s="90" t="s">
        <v>1823</v>
      </c>
      <c r="D132" s="89">
        <v>0.51919999999999999</v>
      </c>
      <c r="E132" s="89">
        <f t="shared" si="1"/>
        <v>8</v>
      </c>
      <c r="F132" s="87" t="s">
        <v>1990</v>
      </c>
    </row>
    <row r="133" spans="1:6">
      <c r="A133" s="88" t="s">
        <v>39</v>
      </c>
      <c r="B133" s="87" t="s">
        <v>1991</v>
      </c>
      <c r="C133" s="90" t="s">
        <v>1823</v>
      </c>
      <c r="D133" s="89">
        <v>0.54349999999999998</v>
      </c>
      <c r="E133" s="89">
        <f t="shared" ref="E133:E183" si="2">LEN(F133)-LEN(SUBSTITUTE(F133,",",""))+1</f>
        <v>8</v>
      </c>
      <c r="F133" s="87" t="s">
        <v>1992</v>
      </c>
    </row>
    <row r="134" spans="1:6">
      <c r="A134" s="88" t="s">
        <v>39</v>
      </c>
      <c r="B134" s="87" t="s">
        <v>1993</v>
      </c>
      <c r="C134" s="90" t="s">
        <v>1823</v>
      </c>
      <c r="D134" s="89">
        <v>0.73229999999999995</v>
      </c>
      <c r="E134" s="89">
        <f t="shared" si="2"/>
        <v>28</v>
      </c>
      <c r="F134" s="87" t="s">
        <v>1994</v>
      </c>
    </row>
    <row r="135" spans="1:6">
      <c r="A135" s="88" t="s">
        <v>39</v>
      </c>
      <c r="B135" s="87" t="s">
        <v>1995</v>
      </c>
      <c r="C135" s="90" t="s">
        <v>1823</v>
      </c>
      <c r="D135" s="89">
        <v>0.71760000000000002</v>
      </c>
      <c r="E135" s="89">
        <f t="shared" si="2"/>
        <v>29</v>
      </c>
      <c r="F135" s="87" t="s">
        <v>1996</v>
      </c>
    </row>
    <row r="136" spans="1:6">
      <c r="A136" s="88" t="s">
        <v>39</v>
      </c>
      <c r="B136" s="87" t="s">
        <v>1997</v>
      </c>
      <c r="C136" s="90" t="s">
        <v>1823</v>
      </c>
      <c r="D136" s="89">
        <v>0.69359999999999999</v>
      </c>
      <c r="E136" s="89">
        <f t="shared" si="2"/>
        <v>35</v>
      </c>
      <c r="F136" s="87" t="s">
        <v>1998</v>
      </c>
    </row>
    <row r="137" spans="1:6">
      <c r="A137" s="88" t="s">
        <v>39</v>
      </c>
      <c r="B137" s="87" t="s">
        <v>1999</v>
      </c>
      <c r="C137" s="90" t="s">
        <v>1823</v>
      </c>
      <c r="D137" s="89">
        <v>0.50570000000000004</v>
      </c>
      <c r="E137" s="89">
        <f t="shared" si="2"/>
        <v>40</v>
      </c>
      <c r="F137" s="87" t="s">
        <v>2000</v>
      </c>
    </row>
    <row r="138" spans="1:6">
      <c r="A138" s="88" t="s">
        <v>39</v>
      </c>
      <c r="B138" s="87" t="s">
        <v>2001</v>
      </c>
      <c r="C138" s="90" t="s">
        <v>1823</v>
      </c>
      <c r="D138" s="89">
        <v>0.67249999999999999</v>
      </c>
      <c r="E138" s="89">
        <f t="shared" si="2"/>
        <v>41</v>
      </c>
      <c r="F138" s="87" t="s">
        <v>2002</v>
      </c>
    </row>
    <row r="139" spans="1:6">
      <c r="A139" s="88" t="s">
        <v>39</v>
      </c>
      <c r="B139" s="87" t="s">
        <v>2003</v>
      </c>
      <c r="C139" s="90" t="s">
        <v>1823</v>
      </c>
      <c r="D139" s="89">
        <v>0.66149999999999998</v>
      </c>
      <c r="E139" s="89">
        <f t="shared" si="2"/>
        <v>45</v>
      </c>
      <c r="F139" s="87" t="s">
        <v>2004</v>
      </c>
    </row>
    <row r="140" spans="1:6">
      <c r="A140" s="88" t="s">
        <v>39</v>
      </c>
      <c r="B140" s="87" t="s">
        <v>2005</v>
      </c>
      <c r="C140" s="90" t="s">
        <v>1823</v>
      </c>
      <c r="D140" s="89">
        <v>0.50370000000000004</v>
      </c>
      <c r="E140" s="89">
        <f t="shared" si="2"/>
        <v>46</v>
      </c>
      <c r="F140" s="87" t="s">
        <v>2006</v>
      </c>
    </row>
    <row r="141" spans="1:6">
      <c r="A141" s="88" t="s">
        <v>39</v>
      </c>
      <c r="B141" s="87" t="s">
        <v>2007</v>
      </c>
      <c r="C141" s="90" t="s">
        <v>1823</v>
      </c>
      <c r="D141" s="89">
        <v>0.67420000000000002</v>
      </c>
      <c r="E141" s="89">
        <f t="shared" si="2"/>
        <v>66</v>
      </c>
      <c r="F141" s="87" t="s">
        <v>2008</v>
      </c>
    </row>
    <row r="142" spans="1:6">
      <c r="A142" s="88" t="s">
        <v>39</v>
      </c>
      <c r="B142" s="87" t="s">
        <v>2009</v>
      </c>
      <c r="C142" s="90" t="s">
        <v>1823</v>
      </c>
      <c r="D142" s="89">
        <v>0.66500000000000004</v>
      </c>
      <c r="E142" s="89">
        <f t="shared" si="2"/>
        <v>99</v>
      </c>
      <c r="F142" s="87" t="s">
        <v>2010</v>
      </c>
    </row>
    <row r="143" spans="1:6">
      <c r="A143" s="88" t="s">
        <v>39</v>
      </c>
      <c r="B143" s="87" t="s">
        <v>2011</v>
      </c>
      <c r="C143" s="90" t="s">
        <v>1823</v>
      </c>
      <c r="D143" s="89">
        <v>0.66969999999999996</v>
      </c>
      <c r="E143" s="89">
        <f t="shared" si="2"/>
        <v>336</v>
      </c>
      <c r="F143" s="87" t="s">
        <v>2012</v>
      </c>
    </row>
    <row r="144" spans="1:6">
      <c r="A144" s="88" t="s">
        <v>199</v>
      </c>
      <c r="B144" s="87" t="s">
        <v>2013</v>
      </c>
      <c r="C144" s="90" t="s">
        <v>1823</v>
      </c>
      <c r="D144" s="89">
        <v>0.53420000000000001</v>
      </c>
      <c r="E144" s="89">
        <f t="shared" si="2"/>
        <v>1</v>
      </c>
      <c r="F144" s="87" t="s">
        <v>2014</v>
      </c>
    </row>
    <row r="145" spans="1:6">
      <c r="A145" s="88" t="s">
        <v>199</v>
      </c>
      <c r="B145" s="87" t="s">
        <v>2015</v>
      </c>
      <c r="C145" s="90" t="s">
        <v>1823</v>
      </c>
      <c r="D145" s="89">
        <v>0.53859999999999997</v>
      </c>
      <c r="E145" s="89">
        <f t="shared" si="2"/>
        <v>1</v>
      </c>
      <c r="F145" s="87" t="s">
        <v>2016</v>
      </c>
    </row>
    <row r="146" spans="1:6">
      <c r="A146" s="88" t="s">
        <v>199</v>
      </c>
      <c r="B146" s="87" t="s">
        <v>2017</v>
      </c>
      <c r="C146" s="90" t="s">
        <v>1823</v>
      </c>
      <c r="D146" s="89">
        <v>0.54169999999999996</v>
      </c>
      <c r="E146" s="89">
        <f t="shared" si="2"/>
        <v>1</v>
      </c>
      <c r="F146" s="87" t="s">
        <v>2018</v>
      </c>
    </row>
    <row r="147" spans="1:6">
      <c r="A147" s="88" t="s">
        <v>199</v>
      </c>
      <c r="B147" s="87" t="s">
        <v>2019</v>
      </c>
      <c r="C147" s="90" t="s">
        <v>1823</v>
      </c>
      <c r="D147" s="89">
        <v>0.5454</v>
      </c>
      <c r="E147" s="89">
        <f t="shared" si="2"/>
        <v>1</v>
      </c>
      <c r="F147" s="87" t="s">
        <v>2020</v>
      </c>
    </row>
    <row r="148" spans="1:6">
      <c r="A148" s="88" t="s">
        <v>199</v>
      </c>
      <c r="B148" s="87" t="s">
        <v>2021</v>
      </c>
      <c r="C148" s="90" t="s">
        <v>1823</v>
      </c>
      <c r="D148" s="89">
        <v>0.5474</v>
      </c>
      <c r="E148" s="89">
        <f t="shared" si="2"/>
        <v>1</v>
      </c>
      <c r="F148" s="87" t="s">
        <v>2022</v>
      </c>
    </row>
    <row r="149" spans="1:6">
      <c r="A149" s="88" t="s">
        <v>199</v>
      </c>
      <c r="B149" s="87" t="s">
        <v>2023</v>
      </c>
      <c r="C149" s="90" t="s">
        <v>1823</v>
      </c>
      <c r="D149" s="89">
        <v>0.54930000000000001</v>
      </c>
      <c r="E149" s="89">
        <f t="shared" si="2"/>
        <v>1</v>
      </c>
      <c r="F149" s="87" t="s">
        <v>2024</v>
      </c>
    </row>
    <row r="150" spans="1:6">
      <c r="A150" s="88" t="s">
        <v>199</v>
      </c>
      <c r="B150" s="87" t="s">
        <v>2025</v>
      </c>
      <c r="C150" s="90" t="s">
        <v>1823</v>
      </c>
      <c r="D150" s="89">
        <v>0.5575</v>
      </c>
      <c r="E150" s="89">
        <f t="shared" si="2"/>
        <v>1</v>
      </c>
      <c r="F150" s="87" t="s">
        <v>2026</v>
      </c>
    </row>
    <row r="151" spans="1:6">
      <c r="A151" s="88" t="s">
        <v>199</v>
      </c>
      <c r="B151" s="87" t="s">
        <v>2027</v>
      </c>
      <c r="C151" s="90" t="s">
        <v>1823</v>
      </c>
      <c r="D151" s="89">
        <v>0.5726</v>
      </c>
      <c r="E151" s="89">
        <f t="shared" si="2"/>
        <v>1</v>
      </c>
      <c r="F151" s="87" t="s">
        <v>734</v>
      </c>
    </row>
    <row r="152" spans="1:6">
      <c r="A152" s="88" t="s">
        <v>199</v>
      </c>
      <c r="B152" s="87" t="s">
        <v>2028</v>
      </c>
      <c r="C152" s="90" t="s">
        <v>1823</v>
      </c>
      <c r="D152" s="89">
        <v>0.58069999999999999</v>
      </c>
      <c r="E152" s="89">
        <f t="shared" si="2"/>
        <v>1</v>
      </c>
      <c r="F152" s="87" t="s">
        <v>2029</v>
      </c>
    </row>
    <row r="153" spans="1:6">
      <c r="A153" s="88" t="s">
        <v>199</v>
      </c>
      <c r="B153" s="87" t="s">
        <v>2030</v>
      </c>
      <c r="C153" s="90" t="s">
        <v>1823</v>
      </c>
      <c r="D153" s="89">
        <v>0.77010000000000001</v>
      </c>
      <c r="E153" s="89">
        <f t="shared" si="2"/>
        <v>1</v>
      </c>
      <c r="F153" s="87" t="s">
        <v>2031</v>
      </c>
    </row>
    <row r="154" spans="1:6">
      <c r="A154" s="88" t="s">
        <v>199</v>
      </c>
      <c r="B154" s="87" t="s">
        <v>2032</v>
      </c>
      <c r="C154" s="90" t="s">
        <v>1823</v>
      </c>
      <c r="D154" s="89">
        <v>0.94920000000000004</v>
      </c>
      <c r="E154" s="89">
        <f t="shared" si="2"/>
        <v>1</v>
      </c>
      <c r="F154" s="87" t="s">
        <v>2033</v>
      </c>
    </row>
    <row r="155" spans="1:6">
      <c r="A155" s="88" t="s">
        <v>199</v>
      </c>
      <c r="B155" s="87" t="s">
        <v>2034</v>
      </c>
      <c r="C155" s="90" t="s">
        <v>1823</v>
      </c>
      <c r="D155" s="89">
        <v>0.53039999999999998</v>
      </c>
      <c r="E155" s="89">
        <f t="shared" si="2"/>
        <v>2</v>
      </c>
      <c r="F155" s="87" t="s">
        <v>2035</v>
      </c>
    </row>
    <row r="156" spans="1:6">
      <c r="A156" s="88" t="s">
        <v>199</v>
      </c>
      <c r="B156" s="87" t="s">
        <v>2036</v>
      </c>
      <c r="C156" s="90" t="s">
        <v>1823</v>
      </c>
      <c r="D156" s="89">
        <v>0.53700000000000003</v>
      </c>
      <c r="E156" s="89">
        <f t="shared" si="2"/>
        <v>2</v>
      </c>
      <c r="F156" s="87" t="s">
        <v>2037</v>
      </c>
    </row>
    <row r="157" spans="1:6">
      <c r="A157" s="88" t="s">
        <v>199</v>
      </c>
      <c r="B157" s="87" t="s">
        <v>2038</v>
      </c>
      <c r="C157" s="90" t="s">
        <v>1823</v>
      </c>
      <c r="D157" s="89">
        <v>0.54800000000000004</v>
      </c>
      <c r="E157" s="89">
        <f t="shared" si="2"/>
        <v>2</v>
      </c>
      <c r="F157" s="87" t="s">
        <v>2039</v>
      </c>
    </row>
    <row r="158" spans="1:6">
      <c r="A158" s="88" t="s">
        <v>199</v>
      </c>
      <c r="B158" s="87" t="s">
        <v>2040</v>
      </c>
      <c r="C158" s="90" t="s">
        <v>1823</v>
      </c>
      <c r="D158" s="89">
        <v>0.55189999999999995</v>
      </c>
      <c r="E158" s="89">
        <f t="shared" si="2"/>
        <v>2</v>
      </c>
      <c r="F158" s="87" t="s">
        <v>2041</v>
      </c>
    </row>
    <row r="159" spans="1:6">
      <c r="A159" s="88" t="s">
        <v>199</v>
      </c>
      <c r="B159" s="87" t="s">
        <v>2042</v>
      </c>
      <c r="C159" s="90" t="s">
        <v>1823</v>
      </c>
      <c r="D159" s="89">
        <v>0.55810000000000004</v>
      </c>
      <c r="E159" s="89">
        <f t="shared" si="2"/>
        <v>2</v>
      </c>
      <c r="F159" s="87" t="s">
        <v>2043</v>
      </c>
    </row>
    <row r="160" spans="1:6">
      <c r="A160" s="88" t="s">
        <v>199</v>
      </c>
      <c r="B160" s="87" t="s">
        <v>2044</v>
      </c>
      <c r="C160" s="90" t="s">
        <v>1823</v>
      </c>
      <c r="D160" s="89">
        <v>0.56040000000000001</v>
      </c>
      <c r="E160" s="89">
        <f t="shared" si="2"/>
        <v>2</v>
      </c>
      <c r="F160" s="87" t="s">
        <v>2045</v>
      </c>
    </row>
    <row r="161" spans="1:6">
      <c r="A161" s="88" t="s">
        <v>199</v>
      </c>
      <c r="B161" s="87" t="s">
        <v>2046</v>
      </c>
      <c r="C161" s="90" t="s">
        <v>1823</v>
      </c>
      <c r="D161" s="89">
        <v>0.57320000000000004</v>
      </c>
      <c r="E161" s="89">
        <f t="shared" si="2"/>
        <v>2</v>
      </c>
      <c r="F161" s="87" t="s">
        <v>2047</v>
      </c>
    </row>
    <row r="162" spans="1:6">
      <c r="A162" s="88" t="s">
        <v>199</v>
      </c>
      <c r="B162" s="87" t="s">
        <v>2048</v>
      </c>
      <c r="C162" s="90" t="s">
        <v>1823</v>
      </c>
      <c r="D162" s="89">
        <v>0.59379999999999999</v>
      </c>
      <c r="E162" s="89">
        <f t="shared" si="2"/>
        <v>2</v>
      </c>
      <c r="F162" s="87" t="s">
        <v>2049</v>
      </c>
    </row>
    <row r="163" spans="1:6">
      <c r="A163" s="88" t="s">
        <v>199</v>
      </c>
      <c r="B163" s="87" t="s">
        <v>2050</v>
      </c>
      <c r="C163" s="90" t="s">
        <v>1823</v>
      </c>
      <c r="D163" s="89">
        <v>0.62309999999999999</v>
      </c>
      <c r="E163" s="89">
        <f t="shared" si="2"/>
        <v>2</v>
      </c>
      <c r="F163" s="87" t="s">
        <v>2051</v>
      </c>
    </row>
    <row r="164" spans="1:6">
      <c r="A164" s="88" t="s">
        <v>199</v>
      </c>
      <c r="B164" s="87" t="s">
        <v>2052</v>
      </c>
      <c r="C164" s="90" t="s">
        <v>1823</v>
      </c>
      <c r="D164" s="89">
        <v>0.50519999999999998</v>
      </c>
      <c r="E164" s="89">
        <f t="shared" si="2"/>
        <v>3</v>
      </c>
      <c r="F164" s="87" t="s">
        <v>2053</v>
      </c>
    </row>
    <row r="165" spans="1:6">
      <c r="A165" s="88" t="s">
        <v>199</v>
      </c>
      <c r="B165" s="87" t="s">
        <v>2054</v>
      </c>
      <c r="C165" s="90" t="s">
        <v>1823</v>
      </c>
      <c r="D165" s="89">
        <v>0.52680000000000005</v>
      </c>
      <c r="E165" s="89">
        <f t="shared" si="2"/>
        <v>3</v>
      </c>
      <c r="F165" s="87" t="s">
        <v>2055</v>
      </c>
    </row>
    <row r="166" spans="1:6">
      <c r="A166" s="88" t="s">
        <v>199</v>
      </c>
      <c r="B166" s="87" t="s">
        <v>2056</v>
      </c>
      <c r="C166" s="90" t="s">
        <v>1823</v>
      </c>
      <c r="D166" s="89">
        <v>0.58620000000000005</v>
      </c>
      <c r="E166" s="89">
        <f t="shared" si="2"/>
        <v>3</v>
      </c>
      <c r="F166" s="87" t="s">
        <v>2057</v>
      </c>
    </row>
    <row r="167" spans="1:6">
      <c r="A167" s="88" t="s">
        <v>199</v>
      </c>
      <c r="B167" s="87" t="s">
        <v>2058</v>
      </c>
      <c r="C167" s="90" t="s">
        <v>1823</v>
      </c>
      <c r="D167" s="89">
        <v>0.81889999999999996</v>
      </c>
      <c r="E167" s="89">
        <f t="shared" si="2"/>
        <v>3</v>
      </c>
      <c r="F167" s="87" t="s">
        <v>2059</v>
      </c>
    </row>
    <row r="168" spans="1:6">
      <c r="A168" s="88" t="s">
        <v>199</v>
      </c>
      <c r="B168" s="87" t="s">
        <v>2060</v>
      </c>
      <c r="C168" s="90" t="s">
        <v>1823</v>
      </c>
      <c r="D168" s="89">
        <v>0.58140000000000003</v>
      </c>
      <c r="E168" s="89">
        <f t="shared" si="2"/>
        <v>8</v>
      </c>
      <c r="F168" s="87" t="s">
        <v>2061</v>
      </c>
    </row>
    <row r="169" spans="1:6">
      <c r="A169" s="88" t="s">
        <v>199</v>
      </c>
      <c r="B169" s="87" t="s">
        <v>2062</v>
      </c>
      <c r="C169" s="90" t="s">
        <v>1823</v>
      </c>
      <c r="D169" s="89">
        <v>0.61319999999999997</v>
      </c>
      <c r="E169" s="89">
        <f t="shared" si="2"/>
        <v>8</v>
      </c>
      <c r="F169" s="87" t="s">
        <v>2063</v>
      </c>
    </row>
    <row r="170" spans="1:6">
      <c r="A170" s="88" t="s">
        <v>199</v>
      </c>
      <c r="B170" s="87" t="s">
        <v>2064</v>
      </c>
      <c r="C170" s="90" t="s">
        <v>1730</v>
      </c>
      <c r="D170" s="89">
        <v>-1.3683000000000001</v>
      </c>
      <c r="E170" s="89">
        <f t="shared" si="2"/>
        <v>29</v>
      </c>
      <c r="F170" s="87" t="s">
        <v>2065</v>
      </c>
    </row>
    <row r="171" spans="1:6">
      <c r="A171" s="88" t="s">
        <v>199</v>
      </c>
      <c r="B171" s="87" t="s">
        <v>2066</v>
      </c>
      <c r="C171" s="90" t="s">
        <v>1823</v>
      </c>
      <c r="D171" s="89">
        <v>0.62290000000000001</v>
      </c>
      <c r="E171" s="89">
        <f t="shared" si="2"/>
        <v>37</v>
      </c>
      <c r="F171" s="87" t="s">
        <v>2067</v>
      </c>
    </row>
    <row r="172" spans="1:6">
      <c r="A172" s="88" t="s">
        <v>199</v>
      </c>
      <c r="B172" s="87" t="s">
        <v>2068</v>
      </c>
      <c r="C172" s="90" t="s">
        <v>1823</v>
      </c>
      <c r="D172" s="89">
        <v>0.65569999999999995</v>
      </c>
      <c r="E172" s="89">
        <f t="shared" si="2"/>
        <v>43</v>
      </c>
      <c r="F172" s="87" t="s">
        <v>2069</v>
      </c>
    </row>
    <row r="173" spans="1:6">
      <c r="A173" s="88" t="s">
        <v>199</v>
      </c>
      <c r="B173" s="87" t="s">
        <v>2070</v>
      </c>
      <c r="C173" s="90" t="s">
        <v>1823</v>
      </c>
      <c r="D173" s="89">
        <v>0.6431</v>
      </c>
      <c r="E173" s="89">
        <f t="shared" si="2"/>
        <v>53</v>
      </c>
      <c r="F173" s="87" t="s">
        <v>2071</v>
      </c>
    </row>
    <row r="174" spans="1:6">
      <c r="A174" s="88" t="s">
        <v>199</v>
      </c>
      <c r="B174" s="87" t="s">
        <v>2072</v>
      </c>
      <c r="C174" s="90" t="s">
        <v>1823</v>
      </c>
      <c r="D174" s="89">
        <v>0.64980000000000004</v>
      </c>
      <c r="E174" s="89">
        <f t="shared" si="2"/>
        <v>55</v>
      </c>
      <c r="F174" s="87" t="s">
        <v>2073</v>
      </c>
    </row>
    <row r="175" spans="1:6">
      <c r="A175" s="88" t="s">
        <v>199</v>
      </c>
      <c r="B175" s="87" t="s">
        <v>2074</v>
      </c>
      <c r="C175" s="90" t="s">
        <v>1823</v>
      </c>
      <c r="D175" s="89">
        <v>0.63439999999999996</v>
      </c>
      <c r="E175" s="89">
        <f t="shared" si="2"/>
        <v>56</v>
      </c>
      <c r="F175" s="87" t="s">
        <v>2075</v>
      </c>
    </row>
    <row r="176" spans="1:6">
      <c r="A176" s="88" t="s">
        <v>199</v>
      </c>
      <c r="B176" s="87" t="s">
        <v>2076</v>
      </c>
      <c r="C176" s="90" t="s">
        <v>1823</v>
      </c>
      <c r="D176" s="89">
        <v>0.72040000000000004</v>
      </c>
      <c r="E176" s="89">
        <f t="shared" si="2"/>
        <v>60</v>
      </c>
      <c r="F176" s="87" t="s">
        <v>2077</v>
      </c>
    </row>
    <row r="177" spans="1:139">
      <c r="A177" s="88" t="s">
        <v>199</v>
      </c>
      <c r="B177" s="87" t="s">
        <v>2078</v>
      </c>
      <c r="C177" s="90" t="s">
        <v>1823</v>
      </c>
      <c r="D177" s="89">
        <v>0.72599999999999998</v>
      </c>
      <c r="E177" s="89">
        <f t="shared" si="2"/>
        <v>76</v>
      </c>
      <c r="F177" s="87" t="s">
        <v>2079</v>
      </c>
    </row>
    <row r="178" spans="1:139">
      <c r="A178" s="88" t="s">
        <v>199</v>
      </c>
      <c r="B178" s="87" t="s">
        <v>2080</v>
      </c>
      <c r="C178" s="90" t="s">
        <v>1823</v>
      </c>
      <c r="D178" s="89">
        <v>0.6472</v>
      </c>
      <c r="E178" s="89">
        <f t="shared" si="2"/>
        <v>90</v>
      </c>
      <c r="F178" s="87" t="s">
        <v>2081</v>
      </c>
    </row>
    <row r="179" spans="1:139">
      <c r="A179" s="88" t="s">
        <v>199</v>
      </c>
      <c r="B179" s="87" t="s">
        <v>2082</v>
      </c>
      <c r="C179" s="90" t="s">
        <v>1823</v>
      </c>
      <c r="D179" s="89">
        <v>0.68630000000000002</v>
      </c>
      <c r="E179" s="89">
        <f t="shared" si="2"/>
        <v>133</v>
      </c>
      <c r="F179" s="87" t="s">
        <v>2083</v>
      </c>
    </row>
    <row r="180" spans="1:139">
      <c r="A180" s="88" t="s">
        <v>199</v>
      </c>
      <c r="B180" s="87" t="s">
        <v>2084</v>
      </c>
      <c r="C180" s="90" t="s">
        <v>1823</v>
      </c>
      <c r="D180" s="89">
        <v>0.69269999999999998</v>
      </c>
      <c r="E180" s="89">
        <f t="shared" si="2"/>
        <v>142</v>
      </c>
      <c r="F180" s="87" t="s">
        <v>2085</v>
      </c>
    </row>
    <row r="181" spans="1:139">
      <c r="A181" s="88" t="s">
        <v>199</v>
      </c>
      <c r="B181" s="87" t="s">
        <v>2086</v>
      </c>
      <c r="C181" s="90" t="s">
        <v>1823</v>
      </c>
      <c r="D181" s="89">
        <v>0.75739999999999996</v>
      </c>
      <c r="E181" s="89">
        <f t="shared" si="2"/>
        <v>173</v>
      </c>
      <c r="F181" s="87" t="s">
        <v>2087</v>
      </c>
    </row>
    <row r="182" spans="1:139">
      <c r="A182" s="88" t="s">
        <v>199</v>
      </c>
      <c r="B182" s="87" t="s">
        <v>2088</v>
      </c>
      <c r="C182" s="90" t="s">
        <v>1823</v>
      </c>
      <c r="D182" s="89">
        <v>0.76490000000000002</v>
      </c>
      <c r="E182" s="89">
        <f t="shared" si="2"/>
        <v>182</v>
      </c>
      <c r="F182" s="87" t="s">
        <v>2089</v>
      </c>
    </row>
    <row r="183" spans="1:139" ht="14" thickBot="1">
      <c r="A183" s="91" t="s">
        <v>199</v>
      </c>
      <c r="B183" s="92" t="s">
        <v>2090</v>
      </c>
      <c r="C183" s="93" t="s">
        <v>1823</v>
      </c>
      <c r="D183" s="94">
        <v>0.6663</v>
      </c>
      <c r="E183" s="94">
        <f t="shared" si="2"/>
        <v>278</v>
      </c>
      <c r="F183" s="92" t="s">
        <v>2091</v>
      </c>
      <c r="G183" s="92"/>
      <c r="H183" s="92"/>
      <c r="I183" s="92"/>
      <c r="J183" s="92"/>
      <c r="K183" s="92"/>
      <c r="L183" s="92"/>
      <c r="M183" s="92"/>
      <c r="N183" s="92"/>
      <c r="O183" s="92"/>
      <c r="P183" s="92"/>
      <c r="Q183" s="92"/>
      <c r="R183" s="92"/>
      <c r="S183" s="92"/>
      <c r="T183" s="92"/>
      <c r="U183" s="92"/>
      <c r="V183" s="92"/>
      <c r="W183" s="92"/>
      <c r="X183" s="92"/>
      <c r="Y183" s="92"/>
      <c r="Z183" s="92"/>
      <c r="AA183" s="92"/>
      <c r="AB183" s="92"/>
      <c r="AC183" s="92"/>
      <c r="AD183" s="92"/>
      <c r="AE183" s="92"/>
      <c r="AF183" s="92"/>
      <c r="AG183" s="92"/>
      <c r="AH183" s="92"/>
      <c r="AI183" s="92"/>
      <c r="AJ183" s="92"/>
      <c r="AK183" s="92"/>
      <c r="AL183" s="92"/>
      <c r="AM183" s="92"/>
      <c r="AN183" s="92"/>
      <c r="AO183" s="92"/>
      <c r="AP183" s="92"/>
      <c r="AQ183" s="92"/>
      <c r="AR183" s="92"/>
      <c r="AS183" s="92"/>
      <c r="AT183" s="92"/>
      <c r="AU183" s="92"/>
      <c r="AV183" s="92"/>
      <c r="AW183" s="92"/>
      <c r="AX183" s="92"/>
      <c r="AY183" s="92"/>
      <c r="AZ183" s="92"/>
      <c r="BA183" s="92"/>
      <c r="BB183" s="92"/>
      <c r="BC183" s="92"/>
      <c r="BD183" s="92"/>
      <c r="BE183" s="92"/>
      <c r="BF183" s="92"/>
      <c r="BG183" s="92"/>
      <c r="BH183" s="92"/>
      <c r="BI183" s="92"/>
      <c r="BJ183" s="92"/>
      <c r="BK183" s="92"/>
      <c r="BL183" s="92"/>
      <c r="BM183" s="92"/>
      <c r="BN183" s="92"/>
      <c r="BO183" s="92"/>
      <c r="BP183" s="92"/>
      <c r="BQ183" s="92"/>
      <c r="BR183" s="92"/>
      <c r="BS183" s="92"/>
      <c r="BT183" s="92"/>
      <c r="BU183" s="92"/>
      <c r="BV183" s="92"/>
      <c r="BW183" s="92"/>
      <c r="BX183" s="92"/>
      <c r="BY183" s="92"/>
      <c r="BZ183" s="92"/>
      <c r="CA183" s="92"/>
      <c r="CB183" s="92"/>
      <c r="CC183" s="92"/>
      <c r="CD183" s="92"/>
      <c r="CE183" s="92"/>
      <c r="CF183" s="92"/>
      <c r="CG183" s="92"/>
      <c r="CH183" s="92"/>
      <c r="CI183" s="92"/>
      <c r="CJ183" s="92"/>
      <c r="CK183" s="92"/>
      <c r="CL183" s="92"/>
      <c r="CM183" s="92"/>
      <c r="CN183" s="92"/>
      <c r="CO183" s="92"/>
      <c r="CP183" s="92"/>
      <c r="CQ183" s="92"/>
      <c r="CR183" s="92"/>
      <c r="CS183" s="92"/>
      <c r="CT183" s="92"/>
      <c r="CU183" s="92"/>
      <c r="CV183" s="92"/>
      <c r="CW183" s="92"/>
      <c r="CX183" s="92"/>
      <c r="CY183" s="92"/>
      <c r="CZ183" s="92"/>
      <c r="DA183" s="92"/>
      <c r="DB183" s="92"/>
      <c r="DC183" s="92"/>
      <c r="DD183" s="92"/>
      <c r="DE183" s="92"/>
      <c r="DF183" s="92"/>
      <c r="DG183" s="92"/>
      <c r="DH183" s="92"/>
      <c r="DI183" s="92"/>
      <c r="DJ183" s="92"/>
      <c r="DK183" s="92"/>
      <c r="DL183" s="92"/>
      <c r="DM183" s="92"/>
      <c r="DN183" s="92"/>
      <c r="DO183" s="92"/>
      <c r="DP183" s="92"/>
      <c r="DQ183" s="92"/>
      <c r="DR183" s="92"/>
      <c r="DS183" s="92"/>
      <c r="DT183" s="92"/>
      <c r="DU183" s="92"/>
      <c r="DV183" s="92"/>
      <c r="DW183" s="92"/>
      <c r="DX183" s="92"/>
      <c r="DY183" s="92"/>
      <c r="DZ183" s="92"/>
      <c r="EA183" s="92"/>
      <c r="EB183" s="92"/>
      <c r="EC183" s="92"/>
      <c r="ED183" s="92"/>
      <c r="EE183" s="92"/>
      <c r="EF183" s="92"/>
      <c r="EG183" s="92"/>
      <c r="EH183" s="92"/>
      <c r="EI183" s="92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/>
  </sheetViews>
  <sheetFormatPr baseColWidth="10" defaultColWidth="8.83203125" defaultRowHeight="14" x14ac:dyDescent="0"/>
  <cols>
    <col min="1" max="1" width="17.83203125" style="107" customWidth="1"/>
    <col min="2" max="2" width="33.33203125" style="107" customWidth="1"/>
    <col min="3" max="3" width="34.1640625" style="107" customWidth="1"/>
    <col min="4" max="4" width="28.1640625" style="107" customWidth="1"/>
    <col min="5" max="5" width="21.1640625" style="107" customWidth="1"/>
    <col min="6" max="16384" width="8.83203125" style="108"/>
  </cols>
  <sheetData>
    <row r="1" spans="1:6" s="105" customFormat="1" thickBot="1">
      <c r="A1" s="102" t="s">
        <v>2855</v>
      </c>
      <c r="B1" s="103"/>
      <c r="C1" s="103"/>
      <c r="D1" s="103"/>
      <c r="E1" s="103"/>
      <c r="F1" s="104"/>
    </row>
    <row r="2" spans="1:6" s="85" customFormat="1" thickBot="1">
      <c r="A2" s="101" t="s">
        <v>0</v>
      </c>
      <c r="B2" s="101" t="s">
        <v>2092</v>
      </c>
      <c r="C2" s="101" t="s">
        <v>2093</v>
      </c>
      <c r="D2" s="101" t="s">
        <v>2094</v>
      </c>
      <c r="E2" s="101" t="s">
        <v>2095</v>
      </c>
    </row>
    <row r="3" spans="1:6" ht="15">
      <c r="A3" s="106" t="s">
        <v>91</v>
      </c>
      <c r="B3" s="107" t="s">
        <v>2096</v>
      </c>
      <c r="C3" s="46" t="s">
        <v>2097</v>
      </c>
      <c r="D3" s="107" t="s">
        <v>2098</v>
      </c>
      <c r="E3" s="46" t="s">
        <v>2099</v>
      </c>
    </row>
    <row r="4" spans="1:6" ht="15">
      <c r="A4" s="106" t="s">
        <v>39</v>
      </c>
      <c r="B4" s="107" t="s">
        <v>2100</v>
      </c>
      <c r="C4" s="46" t="s">
        <v>2101</v>
      </c>
      <c r="D4" s="107" t="s">
        <v>2098</v>
      </c>
      <c r="E4" s="46" t="s">
        <v>2102</v>
      </c>
      <c r="F4" s="109"/>
    </row>
    <row r="5" spans="1:6" ht="15" thickBot="1">
      <c r="A5" s="110" t="s">
        <v>199</v>
      </c>
      <c r="B5" s="111" t="s">
        <v>2103</v>
      </c>
      <c r="C5" s="111" t="s">
        <v>2104</v>
      </c>
      <c r="D5" s="111" t="s">
        <v>2105</v>
      </c>
      <c r="E5" s="111" t="s">
        <v>2106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8"/>
  <sheetViews>
    <sheetView workbookViewId="0"/>
  </sheetViews>
  <sheetFormatPr baseColWidth="10" defaultColWidth="8.83203125" defaultRowHeight="13" x14ac:dyDescent="0"/>
  <cols>
    <col min="1" max="1" width="16" style="27" customWidth="1"/>
    <col min="2" max="2" width="25.6640625" style="27" customWidth="1"/>
    <col min="3" max="16384" width="8.83203125" style="27"/>
  </cols>
  <sheetData>
    <row r="1" spans="1:2" s="112" customFormat="1" ht="25" customHeight="1" thickBot="1">
      <c r="A1" s="112" t="s">
        <v>2856</v>
      </c>
    </row>
    <row r="2" spans="1:2" s="114" customFormat="1" ht="25" customHeight="1" thickBot="1">
      <c r="A2" s="113" t="s">
        <v>255</v>
      </c>
      <c r="B2" s="113" t="s">
        <v>2107</v>
      </c>
    </row>
    <row r="3" spans="1:2" ht="15" customHeight="1">
      <c r="A3" s="27" t="s">
        <v>2108</v>
      </c>
      <c r="B3" s="27" t="s">
        <v>2109</v>
      </c>
    </row>
    <row r="4" spans="1:2" ht="15" customHeight="1">
      <c r="A4" s="27" t="s">
        <v>2108</v>
      </c>
      <c r="B4" s="27" t="s">
        <v>2110</v>
      </c>
    </row>
    <row r="5" spans="1:2" ht="15" customHeight="1">
      <c r="A5" s="27" t="s">
        <v>2108</v>
      </c>
      <c r="B5" s="27" t="s">
        <v>2111</v>
      </c>
    </row>
    <row r="6" spans="1:2" ht="15" customHeight="1">
      <c r="A6" s="27" t="s">
        <v>2108</v>
      </c>
      <c r="B6" s="27" t="s">
        <v>2112</v>
      </c>
    </row>
    <row r="7" spans="1:2" ht="15" customHeight="1">
      <c r="A7" s="27" t="s">
        <v>2108</v>
      </c>
      <c r="B7" s="27" t="s">
        <v>2113</v>
      </c>
    </row>
    <row r="8" spans="1:2" ht="15" customHeight="1">
      <c r="A8" s="27" t="s">
        <v>2108</v>
      </c>
      <c r="B8" s="27" t="s">
        <v>2114</v>
      </c>
    </row>
    <row r="9" spans="1:2" ht="15" customHeight="1">
      <c r="A9" s="27" t="s">
        <v>2115</v>
      </c>
      <c r="B9" s="27" t="s">
        <v>2116</v>
      </c>
    </row>
    <row r="10" spans="1:2" ht="15" customHeight="1">
      <c r="A10" s="27" t="s">
        <v>2115</v>
      </c>
      <c r="B10" s="27" t="s">
        <v>2117</v>
      </c>
    </row>
    <row r="11" spans="1:2" ht="15" customHeight="1">
      <c r="A11" s="27" t="s">
        <v>2118</v>
      </c>
      <c r="B11" s="27" t="s">
        <v>2119</v>
      </c>
    </row>
    <row r="12" spans="1:2" ht="15" customHeight="1">
      <c r="A12" s="27" t="s">
        <v>2118</v>
      </c>
      <c r="B12" s="27" t="s">
        <v>2120</v>
      </c>
    </row>
    <row r="13" spans="1:2" ht="15" customHeight="1">
      <c r="A13" s="27" t="s">
        <v>2121</v>
      </c>
      <c r="B13" s="27" t="s">
        <v>2122</v>
      </c>
    </row>
    <row r="14" spans="1:2" ht="15" customHeight="1">
      <c r="A14" s="27" t="s">
        <v>2121</v>
      </c>
      <c r="B14" s="27" t="s">
        <v>2123</v>
      </c>
    </row>
    <row r="15" spans="1:2" ht="15" customHeight="1">
      <c r="A15" s="27" t="s">
        <v>2121</v>
      </c>
      <c r="B15" s="27" t="s">
        <v>2124</v>
      </c>
    </row>
    <row r="16" spans="1:2" ht="15" customHeight="1">
      <c r="A16" s="27" t="s">
        <v>2121</v>
      </c>
      <c r="B16" s="27" t="s">
        <v>2125</v>
      </c>
    </row>
    <row r="17" spans="1:2" ht="15" customHeight="1">
      <c r="A17" s="27" t="s">
        <v>2121</v>
      </c>
      <c r="B17" s="27" t="s">
        <v>2126</v>
      </c>
    </row>
    <row r="18" spans="1:2" ht="15" customHeight="1">
      <c r="A18" s="27" t="s">
        <v>2121</v>
      </c>
      <c r="B18" s="27" t="s">
        <v>2127</v>
      </c>
    </row>
    <row r="19" spans="1:2" ht="15" customHeight="1">
      <c r="A19" s="27" t="s">
        <v>2121</v>
      </c>
      <c r="B19" s="27" t="s">
        <v>2128</v>
      </c>
    </row>
    <row r="20" spans="1:2" ht="15" customHeight="1">
      <c r="A20" s="27" t="s">
        <v>2121</v>
      </c>
      <c r="B20" s="27" t="s">
        <v>2129</v>
      </c>
    </row>
    <row r="21" spans="1:2" ht="15" customHeight="1">
      <c r="A21" s="27" t="s">
        <v>2121</v>
      </c>
      <c r="B21" s="27" t="s">
        <v>2130</v>
      </c>
    </row>
    <row r="22" spans="1:2" ht="15" customHeight="1">
      <c r="A22" s="27" t="s">
        <v>2121</v>
      </c>
      <c r="B22" s="27" t="s">
        <v>2131</v>
      </c>
    </row>
    <row r="23" spans="1:2" ht="15" customHeight="1">
      <c r="A23" s="27" t="s">
        <v>2121</v>
      </c>
      <c r="B23" s="27" t="s">
        <v>2132</v>
      </c>
    </row>
    <row r="24" spans="1:2" ht="15" customHeight="1">
      <c r="A24" s="27" t="s">
        <v>2133</v>
      </c>
      <c r="B24" s="27" t="s">
        <v>2134</v>
      </c>
    </row>
    <row r="25" spans="1:2" ht="15" customHeight="1">
      <c r="A25" s="27" t="s">
        <v>2133</v>
      </c>
      <c r="B25" s="27" t="s">
        <v>2135</v>
      </c>
    </row>
    <row r="26" spans="1:2" ht="15" customHeight="1">
      <c r="A26" s="27" t="s">
        <v>2133</v>
      </c>
      <c r="B26" s="27" t="s">
        <v>2136</v>
      </c>
    </row>
    <row r="27" spans="1:2" ht="15" customHeight="1">
      <c r="A27" s="27" t="s">
        <v>2133</v>
      </c>
      <c r="B27" s="27" t="s">
        <v>2137</v>
      </c>
    </row>
    <row r="28" spans="1:2" ht="15" customHeight="1">
      <c r="A28" s="27" t="s">
        <v>2133</v>
      </c>
      <c r="B28" s="27" t="s">
        <v>2138</v>
      </c>
    </row>
    <row r="29" spans="1:2" ht="15" customHeight="1">
      <c r="A29" s="27" t="s">
        <v>2133</v>
      </c>
      <c r="B29" s="27" t="s">
        <v>2139</v>
      </c>
    </row>
    <row r="30" spans="1:2" ht="15" customHeight="1">
      <c r="A30" s="27" t="s">
        <v>2133</v>
      </c>
      <c r="B30" s="27" t="s">
        <v>2140</v>
      </c>
    </row>
    <row r="31" spans="1:2" ht="15" customHeight="1">
      <c r="A31" s="27" t="s">
        <v>2133</v>
      </c>
      <c r="B31" s="27" t="s">
        <v>2141</v>
      </c>
    </row>
    <row r="32" spans="1:2" ht="15" customHeight="1">
      <c r="A32" s="27" t="s">
        <v>2133</v>
      </c>
      <c r="B32" s="27" t="s">
        <v>2142</v>
      </c>
    </row>
    <row r="33" spans="1:2" ht="15" customHeight="1">
      <c r="A33" s="27" t="s">
        <v>2133</v>
      </c>
      <c r="B33" s="27" t="s">
        <v>2143</v>
      </c>
    </row>
    <row r="34" spans="1:2" ht="15" customHeight="1">
      <c r="A34" s="27" t="s">
        <v>2133</v>
      </c>
      <c r="B34" s="27" t="s">
        <v>2144</v>
      </c>
    </row>
    <row r="35" spans="1:2" ht="15" customHeight="1">
      <c r="A35" s="27" t="s">
        <v>2133</v>
      </c>
      <c r="B35" s="27" t="s">
        <v>2145</v>
      </c>
    </row>
    <row r="36" spans="1:2" ht="15" customHeight="1">
      <c r="A36" s="27" t="s">
        <v>2133</v>
      </c>
      <c r="B36" s="27" t="s">
        <v>2146</v>
      </c>
    </row>
    <row r="37" spans="1:2" ht="15" customHeight="1">
      <c r="A37" s="27" t="s">
        <v>2133</v>
      </c>
      <c r="B37" s="27" t="s">
        <v>2147</v>
      </c>
    </row>
    <row r="38" spans="1:2" ht="15" customHeight="1">
      <c r="A38" s="27" t="s">
        <v>2133</v>
      </c>
      <c r="B38" s="27" t="s">
        <v>2148</v>
      </c>
    </row>
    <row r="39" spans="1:2" ht="15" customHeight="1">
      <c r="A39" s="27" t="s">
        <v>2133</v>
      </c>
      <c r="B39" s="27" t="s">
        <v>2149</v>
      </c>
    </row>
    <row r="40" spans="1:2" ht="15" customHeight="1">
      <c r="A40" s="27" t="s">
        <v>2133</v>
      </c>
      <c r="B40" s="27" t="s">
        <v>2150</v>
      </c>
    </row>
    <row r="41" spans="1:2" ht="15" customHeight="1">
      <c r="A41" s="27" t="s">
        <v>2133</v>
      </c>
      <c r="B41" s="27" t="s">
        <v>2151</v>
      </c>
    </row>
    <row r="42" spans="1:2" ht="15" customHeight="1">
      <c r="A42" s="27" t="s">
        <v>2152</v>
      </c>
      <c r="B42" s="27" t="s">
        <v>2153</v>
      </c>
    </row>
    <row r="43" spans="1:2" ht="15" customHeight="1">
      <c r="A43" s="27" t="s">
        <v>2152</v>
      </c>
      <c r="B43" s="27" t="s">
        <v>2154</v>
      </c>
    </row>
    <row r="44" spans="1:2" ht="15" customHeight="1">
      <c r="A44" s="27" t="s">
        <v>2155</v>
      </c>
      <c r="B44" s="27" t="s">
        <v>2156</v>
      </c>
    </row>
    <row r="45" spans="1:2" ht="15" customHeight="1">
      <c r="A45" s="27" t="s">
        <v>2157</v>
      </c>
      <c r="B45" s="27" t="s">
        <v>2158</v>
      </c>
    </row>
    <row r="46" spans="1:2" ht="15" customHeight="1">
      <c r="A46" s="27" t="s">
        <v>2159</v>
      </c>
      <c r="B46" s="27" t="s">
        <v>2160</v>
      </c>
    </row>
    <row r="47" spans="1:2" ht="15" customHeight="1">
      <c r="A47" s="27" t="s">
        <v>2159</v>
      </c>
      <c r="B47" s="27" t="s">
        <v>2161</v>
      </c>
    </row>
    <row r="48" spans="1:2" ht="15" customHeight="1">
      <c r="A48" s="27" t="s">
        <v>2159</v>
      </c>
      <c r="B48" s="27" t="s">
        <v>2162</v>
      </c>
    </row>
    <row r="49" spans="1:2" ht="15" customHeight="1">
      <c r="A49" s="27" t="s">
        <v>2159</v>
      </c>
      <c r="B49" s="27" t="s">
        <v>2163</v>
      </c>
    </row>
    <row r="50" spans="1:2" ht="15" customHeight="1">
      <c r="A50" s="27" t="s">
        <v>2159</v>
      </c>
      <c r="B50" s="27" t="s">
        <v>2164</v>
      </c>
    </row>
    <row r="51" spans="1:2" ht="15" customHeight="1">
      <c r="A51" s="27" t="s">
        <v>2159</v>
      </c>
      <c r="B51" s="27" t="s">
        <v>2165</v>
      </c>
    </row>
    <row r="52" spans="1:2" ht="15" customHeight="1">
      <c r="A52" s="27" t="s">
        <v>2159</v>
      </c>
      <c r="B52" s="27" t="s">
        <v>2166</v>
      </c>
    </row>
    <row r="53" spans="1:2" ht="15" customHeight="1">
      <c r="A53" s="27" t="s">
        <v>2159</v>
      </c>
      <c r="B53" s="27" t="s">
        <v>2167</v>
      </c>
    </row>
    <row r="54" spans="1:2" ht="15" customHeight="1">
      <c r="A54" s="27" t="s">
        <v>2159</v>
      </c>
      <c r="B54" s="27" t="s">
        <v>2168</v>
      </c>
    </row>
    <row r="55" spans="1:2" ht="15" customHeight="1">
      <c r="A55" s="27" t="s">
        <v>2159</v>
      </c>
      <c r="B55" s="27" t="s">
        <v>2169</v>
      </c>
    </row>
    <row r="56" spans="1:2" ht="15" customHeight="1">
      <c r="A56" s="27" t="s">
        <v>2159</v>
      </c>
      <c r="B56" s="27" t="s">
        <v>2170</v>
      </c>
    </row>
    <row r="57" spans="1:2" ht="15" customHeight="1">
      <c r="A57" s="27" t="s">
        <v>2159</v>
      </c>
      <c r="B57" s="27" t="s">
        <v>2171</v>
      </c>
    </row>
    <row r="58" spans="1:2" ht="15" customHeight="1">
      <c r="A58" s="27" t="s">
        <v>2159</v>
      </c>
      <c r="B58" s="27" t="s">
        <v>2172</v>
      </c>
    </row>
    <row r="59" spans="1:2" ht="15" customHeight="1">
      <c r="A59" s="27" t="s">
        <v>2159</v>
      </c>
      <c r="B59" s="27" t="s">
        <v>2173</v>
      </c>
    </row>
    <row r="60" spans="1:2" ht="15" customHeight="1">
      <c r="A60" s="27" t="s">
        <v>2159</v>
      </c>
      <c r="B60" s="27" t="s">
        <v>2174</v>
      </c>
    </row>
    <row r="61" spans="1:2" ht="15" customHeight="1">
      <c r="A61" s="27" t="s">
        <v>2159</v>
      </c>
      <c r="B61" s="27" t="s">
        <v>2175</v>
      </c>
    </row>
    <row r="62" spans="1:2" ht="15" customHeight="1">
      <c r="A62" s="27" t="s">
        <v>2159</v>
      </c>
      <c r="B62" s="27" t="s">
        <v>2176</v>
      </c>
    </row>
    <row r="63" spans="1:2" ht="15" customHeight="1">
      <c r="A63" s="27" t="s">
        <v>2159</v>
      </c>
      <c r="B63" s="27" t="s">
        <v>2177</v>
      </c>
    </row>
    <row r="64" spans="1:2" ht="15" customHeight="1">
      <c r="A64" s="27" t="s">
        <v>2159</v>
      </c>
      <c r="B64" s="27" t="s">
        <v>2178</v>
      </c>
    </row>
    <row r="65" spans="1:2" ht="15" customHeight="1">
      <c r="A65" s="27" t="s">
        <v>2159</v>
      </c>
      <c r="B65" s="27" t="s">
        <v>2179</v>
      </c>
    </row>
    <row r="66" spans="1:2" ht="15" customHeight="1">
      <c r="A66" s="27" t="s">
        <v>2159</v>
      </c>
      <c r="B66" s="27" t="s">
        <v>2180</v>
      </c>
    </row>
    <row r="67" spans="1:2" ht="15" customHeight="1">
      <c r="A67" s="27" t="s">
        <v>2159</v>
      </c>
      <c r="B67" s="27" t="s">
        <v>2181</v>
      </c>
    </row>
    <row r="68" spans="1:2" ht="15" customHeight="1">
      <c r="A68" s="27" t="s">
        <v>2159</v>
      </c>
      <c r="B68" s="27" t="s">
        <v>2182</v>
      </c>
    </row>
    <row r="69" spans="1:2" ht="15" customHeight="1">
      <c r="A69" s="27" t="s">
        <v>2159</v>
      </c>
      <c r="B69" s="27" t="s">
        <v>2183</v>
      </c>
    </row>
    <row r="70" spans="1:2" ht="15" customHeight="1">
      <c r="A70" s="27" t="s">
        <v>2159</v>
      </c>
      <c r="B70" s="27" t="s">
        <v>2184</v>
      </c>
    </row>
    <row r="71" spans="1:2" ht="15" customHeight="1">
      <c r="A71" s="27" t="s">
        <v>2159</v>
      </c>
      <c r="B71" s="27" t="s">
        <v>2185</v>
      </c>
    </row>
    <row r="72" spans="1:2" ht="15" customHeight="1">
      <c r="A72" s="27" t="s">
        <v>2159</v>
      </c>
      <c r="B72" s="27" t="s">
        <v>2186</v>
      </c>
    </row>
    <row r="73" spans="1:2" ht="15" customHeight="1">
      <c r="A73" s="27" t="s">
        <v>2159</v>
      </c>
      <c r="B73" s="27" t="s">
        <v>2187</v>
      </c>
    </row>
    <row r="74" spans="1:2" ht="15" customHeight="1">
      <c r="A74" s="27" t="s">
        <v>2159</v>
      </c>
      <c r="B74" s="27" t="s">
        <v>2188</v>
      </c>
    </row>
    <row r="75" spans="1:2" ht="15" customHeight="1">
      <c r="A75" s="27" t="s">
        <v>2159</v>
      </c>
      <c r="B75" s="27" t="s">
        <v>2189</v>
      </c>
    </row>
    <row r="76" spans="1:2" ht="15" customHeight="1">
      <c r="A76" s="27" t="s">
        <v>2159</v>
      </c>
      <c r="B76" s="27" t="s">
        <v>2190</v>
      </c>
    </row>
    <row r="77" spans="1:2" ht="15" customHeight="1">
      <c r="A77" s="27" t="s">
        <v>2191</v>
      </c>
      <c r="B77" s="27" t="s">
        <v>2192</v>
      </c>
    </row>
    <row r="78" spans="1:2" ht="15" customHeight="1">
      <c r="A78" s="27" t="s">
        <v>2191</v>
      </c>
      <c r="B78" s="27" t="s">
        <v>2193</v>
      </c>
    </row>
    <row r="79" spans="1:2" ht="15" customHeight="1">
      <c r="A79" s="27" t="s">
        <v>2191</v>
      </c>
      <c r="B79" s="27" t="s">
        <v>2194</v>
      </c>
    </row>
    <row r="80" spans="1:2" ht="15" customHeight="1">
      <c r="A80" s="27" t="s">
        <v>2195</v>
      </c>
      <c r="B80" s="27" t="s">
        <v>2196</v>
      </c>
    </row>
    <row r="81" spans="1:2" ht="15" customHeight="1">
      <c r="A81" s="27" t="s">
        <v>2195</v>
      </c>
      <c r="B81" s="27" t="s">
        <v>2197</v>
      </c>
    </row>
    <row r="82" spans="1:2" ht="15" customHeight="1">
      <c r="A82" s="27" t="s">
        <v>2195</v>
      </c>
      <c r="B82" s="27" t="s">
        <v>2198</v>
      </c>
    </row>
    <row r="83" spans="1:2" ht="15" customHeight="1">
      <c r="A83" s="27" t="s">
        <v>2199</v>
      </c>
      <c r="B83" s="27" t="s">
        <v>2200</v>
      </c>
    </row>
    <row r="84" spans="1:2" ht="15" customHeight="1">
      <c r="A84" s="27" t="s">
        <v>2199</v>
      </c>
      <c r="B84" s="27" t="s">
        <v>2201</v>
      </c>
    </row>
    <row r="85" spans="1:2" ht="15" customHeight="1">
      <c r="A85" s="27" t="s">
        <v>2202</v>
      </c>
      <c r="B85" s="27" t="s">
        <v>2203</v>
      </c>
    </row>
    <row r="86" spans="1:2" ht="15" customHeight="1">
      <c r="A86" s="27" t="s">
        <v>2204</v>
      </c>
      <c r="B86" s="27" t="s">
        <v>2205</v>
      </c>
    </row>
    <row r="87" spans="1:2" ht="15" customHeight="1">
      <c r="A87" s="27" t="s">
        <v>2204</v>
      </c>
      <c r="B87" s="27" t="s">
        <v>2206</v>
      </c>
    </row>
    <row r="88" spans="1:2" ht="15" customHeight="1">
      <c r="A88" s="27" t="s">
        <v>2204</v>
      </c>
      <c r="B88" s="27" t="s">
        <v>2207</v>
      </c>
    </row>
    <row r="89" spans="1:2" ht="15" customHeight="1">
      <c r="A89" s="27" t="s">
        <v>2204</v>
      </c>
      <c r="B89" s="27" t="s">
        <v>2208</v>
      </c>
    </row>
    <row r="90" spans="1:2" ht="15" customHeight="1">
      <c r="A90" s="27" t="s">
        <v>2204</v>
      </c>
      <c r="B90" s="27" t="s">
        <v>2209</v>
      </c>
    </row>
    <row r="91" spans="1:2" ht="15" customHeight="1">
      <c r="A91" s="27" t="s">
        <v>2210</v>
      </c>
      <c r="B91" s="27" t="s">
        <v>2211</v>
      </c>
    </row>
    <row r="92" spans="1:2" ht="15" customHeight="1">
      <c r="A92" s="27" t="s">
        <v>2210</v>
      </c>
      <c r="B92" s="27" t="s">
        <v>2212</v>
      </c>
    </row>
    <row r="93" spans="1:2" ht="15" customHeight="1">
      <c r="A93" s="27" t="s">
        <v>2210</v>
      </c>
      <c r="B93" s="27" t="s">
        <v>2213</v>
      </c>
    </row>
    <row r="94" spans="1:2" ht="15" customHeight="1">
      <c r="A94" s="27" t="s">
        <v>2210</v>
      </c>
      <c r="B94" s="27" t="s">
        <v>2214</v>
      </c>
    </row>
    <row r="95" spans="1:2" ht="15" customHeight="1">
      <c r="A95" s="27" t="s">
        <v>2210</v>
      </c>
      <c r="B95" s="27" t="s">
        <v>2215</v>
      </c>
    </row>
    <row r="96" spans="1:2" ht="15" customHeight="1">
      <c r="A96" s="27" t="s">
        <v>2210</v>
      </c>
      <c r="B96" s="27" t="s">
        <v>2216</v>
      </c>
    </row>
    <row r="97" spans="1:2" ht="15" customHeight="1">
      <c r="A97" s="27" t="s">
        <v>2210</v>
      </c>
      <c r="B97" s="27" t="s">
        <v>2217</v>
      </c>
    </row>
    <row r="98" spans="1:2" ht="15" customHeight="1">
      <c r="A98" s="27" t="s">
        <v>2210</v>
      </c>
      <c r="B98" s="27" t="s">
        <v>2218</v>
      </c>
    </row>
    <row r="99" spans="1:2" ht="15" customHeight="1">
      <c r="A99" s="27" t="s">
        <v>2210</v>
      </c>
      <c r="B99" s="27" t="s">
        <v>2219</v>
      </c>
    </row>
    <row r="100" spans="1:2" ht="15" customHeight="1">
      <c r="A100" s="27" t="s">
        <v>2210</v>
      </c>
      <c r="B100" s="27" t="s">
        <v>2220</v>
      </c>
    </row>
    <row r="101" spans="1:2" ht="15" customHeight="1">
      <c r="A101" s="27" t="s">
        <v>369</v>
      </c>
      <c r="B101" s="27" t="s">
        <v>2221</v>
      </c>
    </row>
    <row r="102" spans="1:2" ht="15" customHeight="1">
      <c r="A102" s="27" t="s">
        <v>369</v>
      </c>
      <c r="B102" s="27" t="s">
        <v>2222</v>
      </c>
    </row>
    <row r="103" spans="1:2" ht="15" customHeight="1">
      <c r="A103" s="27" t="s">
        <v>369</v>
      </c>
      <c r="B103" s="27" t="s">
        <v>2223</v>
      </c>
    </row>
    <row r="104" spans="1:2" ht="15" customHeight="1">
      <c r="A104" s="27" t="s">
        <v>369</v>
      </c>
      <c r="B104" s="27" t="s">
        <v>2224</v>
      </c>
    </row>
    <row r="105" spans="1:2" ht="15" customHeight="1">
      <c r="A105" s="27" t="s">
        <v>369</v>
      </c>
      <c r="B105" s="27" t="s">
        <v>2225</v>
      </c>
    </row>
    <row r="106" spans="1:2" ht="15" customHeight="1">
      <c r="A106" s="27" t="s">
        <v>369</v>
      </c>
      <c r="B106" s="27" t="s">
        <v>2226</v>
      </c>
    </row>
    <row r="107" spans="1:2" ht="15" customHeight="1">
      <c r="A107" s="27" t="s">
        <v>657</v>
      </c>
      <c r="B107" s="27" t="s">
        <v>2227</v>
      </c>
    </row>
    <row r="108" spans="1:2" ht="15" customHeight="1">
      <c r="A108" s="27" t="s">
        <v>657</v>
      </c>
      <c r="B108" s="27" t="s">
        <v>2228</v>
      </c>
    </row>
    <row r="109" spans="1:2" ht="15" customHeight="1">
      <c r="A109" s="27" t="s">
        <v>657</v>
      </c>
      <c r="B109" s="27" t="s">
        <v>2229</v>
      </c>
    </row>
    <row r="110" spans="1:2" ht="15" customHeight="1">
      <c r="A110" s="27" t="s">
        <v>657</v>
      </c>
      <c r="B110" s="27" t="s">
        <v>2230</v>
      </c>
    </row>
    <row r="111" spans="1:2" ht="15" customHeight="1">
      <c r="A111" s="27" t="s">
        <v>657</v>
      </c>
      <c r="B111" s="27" t="s">
        <v>2231</v>
      </c>
    </row>
    <row r="112" spans="1:2" ht="15" customHeight="1">
      <c r="A112" s="27" t="s">
        <v>657</v>
      </c>
      <c r="B112" s="27" t="s">
        <v>2232</v>
      </c>
    </row>
    <row r="113" spans="1:2" ht="15" customHeight="1">
      <c r="A113" s="27" t="s">
        <v>657</v>
      </c>
      <c r="B113" s="27" t="s">
        <v>2233</v>
      </c>
    </row>
    <row r="114" spans="1:2" ht="15" customHeight="1">
      <c r="A114" s="27" t="s">
        <v>657</v>
      </c>
      <c r="B114" s="27" t="s">
        <v>2234</v>
      </c>
    </row>
    <row r="115" spans="1:2" ht="15" customHeight="1">
      <c r="A115" s="27" t="s">
        <v>657</v>
      </c>
      <c r="B115" s="27" t="s">
        <v>2235</v>
      </c>
    </row>
    <row r="116" spans="1:2" ht="15" customHeight="1">
      <c r="A116" s="27" t="s">
        <v>657</v>
      </c>
      <c r="B116" s="27" t="s">
        <v>2236</v>
      </c>
    </row>
    <row r="117" spans="1:2" ht="15" customHeight="1">
      <c r="A117" s="27" t="s">
        <v>657</v>
      </c>
      <c r="B117" s="27" t="s">
        <v>2237</v>
      </c>
    </row>
    <row r="118" spans="1:2" ht="15" customHeight="1">
      <c r="A118" s="27" t="s">
        <v>2238</v>
      </c>
      <c r="B118" s="27" t="s">
        <v>2239</v>
      </c>
    </row>
    <row r="119" spans="1:2" ht="15" customHeight="1">
      <c r="A119" s="27" t="s">
        <v>2240</v>
      </c>
      <c r="B119" s="27" t="s">
        <v>2241</v>
      </c>
    </row>
    <row r="120" spans="1:2" ht="15" customHeight="1">
      <c r="A120" s="27" t="s">
        <v>2240</v>
      </c>
      <c r="B120" s="27" t="s">
        <v>2242</v>
      </c>
    </row>
    <row r="121" spans="1:2" ht="15" customHeight="1">
      <c r="A121" s="27" t="s">
        <v>2240</v>
      </c>
      <c r="B121" s="27" t="s">
        <v>2243</v>
      </c>
    </row>
    <row r="122" spans="1:2" ht="15" customHeight="1">
      <c r="A122" s="27" t="s">
        <v>2240</v>
      </c>
      <c r="B122" s="27" t="s">
        <v>2244</v>
      </c>
    </row>
    <row r="123" spans="1:2" ht="15" customHeight="1">
      <c r="A123" s="27" t="s">
        <v>2240</v>
      </c>
      <c r="B123" s="27" t="s">
        <v>2245</v>
      </c>
    </row>
    <row r="124" spans="1:2" ht="15" customHeight="1">
      <c r="A124" s="27" t="s">
        <v>2240</v>
      </c>
      <c r="B124" s="27" t="s">
        <v>2246</v>
      </c>
    </row>
    <row r="125" spans="1:2" ht="15" customHeight="1">
      <c r="A125" s="27" t="s">
        <v>2247</v>
      </c>
      <c r="B125" s="27" t="s">
        <v>2248</v>
      </c>
    </row>
    <row r="126" spans="1:2" ht="15" customHeight="1">
      <c r="A126" s="27" t="s">
        <v>2247</v>
      </c>
      <c r="B126" s="27" t="s">
        <v>2249</v>
      </c>
    </row>
    <row r="127" spans="1:2" ht="15" customHeight="1">
      <c r="A127" s="27" t="s">
        <v>2250</v>
      </c>
      <c r="B127" s="27" t="s">
        <v>2251</v>
      </c>
    </row>
    <row r="128" spans="1:2" ht="15" customHeight="1">
      <c r="A128" s="27" t="s">
        <v>2250</v>
      </c>
      <c r="B128" s="27" t="s">
        <v>2252</v>
      </c>
    </row>
    <row r="129" spans="1:2" ht="15" customHeight="1">
      <c r="A129" s="27" t="s">
        <v>2250</v>
      </c>
      <c r="B129" s="27" t="s">
        <v>2253</v>
      </c>
    </row>
    <row r="130" spans="1:2" ht="15" customHeight="1">
      <c r="A130" s="27" t="s">
        <v>2250</v>
      </c>
      <c r="B130" s="27" t="s">
        <v>2254</v>
      </c>
    </row>
    <row r="131" spans="1:2" ht="15" customHeight="1">
      <c r="A131" s="27" t="s">
        <v>2250</v>
      </c>
      <c r="B131" s="27" t="s">
        <v>2255</v>
      </c>
    </row>
    <row r="132" spans="1:2" ht="15" customHeight="1">
      <c r="A132" s="27" t="s">
        <v>2250</v>
      </c>
      <c r="B132" s="27" t="s">
        <v>2256</v>
      </c>
    </row>
    <row r="133" spans="1:2" ht="15" customHeight="1">
      <c r="A133" s="27" t="s">
        <v>2257</v>
      </c>
      <c r="B133" s="27" t="s">
        <v>2258</v>
      </c>
    </row>
    <row r="134" spans="1:2" ht="15" customHeight="1">
      <c r="A134" s="27" t="s">
        <v>2257</v>
      </c>
      <c r="B134" s="27" t="s">
        <v>2259</v>
      </c>
    </row>
    <row r="135" spans="1:2" ht="15" customHeight="1">
      <c r="A135" s="27" t="s">
        <v>2257</v>
      </c>
      <c r="B135" s="27" t="s">
        <v>2260</v>
      </c>
    </row>
    <row r="136" spans="1:2" ht="15" customHeight="1">
      <c r="A136" s="27" t="s">
        <v>2257</v>
      </c>
      <c r="B136" s="27" t="s">
        <v>2261</v>
      </c>
    </row>
    <row r="137" spans="1:2" ht="15" customHeight="1">
      <c r="A137" s="27" t="s">
        <v>2257</v>
      </c>
      <c r="B137" s="27" t="s">
        <v>2262</v>
      </c>
    </row>
    <row r="138" spans="1:2" ht="15" customHeight="1">
      <c r="A138" s="27" t="s">
        <v>2263</v>
      </c>
      <c r="B138" s="27" t="s">
        <v>2264</v>
      </c>
    </row>
    <row r="139" spans="1:2" ht="15" customHeight="1">
      <c r="A139" s="27" t="s">
        <v>2263</v>
      </c>
      <c r="B139" s="27" t="s">
        <v>2265</v>
      </c>
    </row>
    <row r="140" spans="1:2" ht="15" customHeight="1">
      <c r="A140" s="27" t="s">
        <v>2263</v>
      </c>
      <c r="B140" s="27" t="s">
        <v>2266</v>
      </c>
    </row>
    <row r="141" spans="1:2" ht="15" customHeight="1">
      <c r="A141" s="27" t="s">
        <v>2263</v>
      </c>
      <c r="B141" s="27" t="s">
        <v>2267</v>
      </c>
    </row>
    <row r="142" spans="1:2" ht="15" customHeight="1">
      <c r="A142" s="27" t="s">
        <v>2263</v>
      </c>
      <c r="B142" s="27" t="s">
        <v>2268</v>
      </c>
    </row>
    <row r="143" spans="1:2" ht="15" customHeight="1">
      <c r="A143" s="27" t="s">
        <v>2263</v>
      </c>
      <c r="B143" s="27" t="s">
        <v>2269</v>
      </c>
    </row>
    <row r="144" spans="1:2" ht="15" customHeight="1">
      <c r="A144" s="27" t="s">
        <v>2270</v>
      </c>
      <c r="B144" s="27" t="s">
        <v>2271</v>
      </c>
    </row>
    <row r="145" spans="1:2" ht="15" customHeight="1">
      <c r="A145" s="27" t="s">
        <v>2272</v>
      </c>
      <c r="B145" s="27" t="s">
        <v>2273</v>
      </c>
    </row>
    <row r="146" spans="1:2" ht="15" customHeight="1">
      <c r="A146" s="27" t="s">
        <v>2272</v>
      </c>
      <c r="B146" s="27" t="s">
        <v>2274</v>
      </c>
    </row>
    <row r="147" spans="1:2" ht="15" customHeight="1">
      <c r="A147" s="27" t="s">
        <v>2272</v>
      </c>
      <c r="B147" s="27" t="s">
        <v>2275</v>
      </c>
    </row>
    <row r="148" spans="1:2" ht="15" customHeight="1">
      <c r="A148" s="27" t="s">
        <v>2272</v>
      </c>
      <c r="B148" s="27" t="s">
        <v>2276</v>
      </c>
    </row>
    <row r="149" spans="1:2" ht="15" customHeight="1">
      <c r="A149" s="27" t="s">
        <v>2272</v>
      </c>
      <c r="B149" s="27" t="s">
        <v>2277</v>
      </c>
    </row>
    <row r="150" spans="1:2" ht="15" customHeight="1">
      <c r="A150" s="27" t="s">
        <v>2272</v>
      </c>
      <c r="B150" s="27" t="s">
        <v>2278</v>
      </c>
    </row>
    <row r="151" spans="1:2" ht="15" customHeight="1">
      <c r="A151" s="27" t="s">
        <v>2272</v>
      </c>
      <c r="B151" s="27" t="s">
        <v>2279</v>
      </c>
    </row>
    <row r="152" spans="1:2" ht="15" customHeight="1">
      <c r="A152" s="27" t="s">
        <v>2272</v>
      </c>
      <c r="B152" s="27" t="s">
        <v>2280</v>
      </c>
    </row>
    <row r="153" spans="1:2" ht="15" customHeight="1">
      <c r="A153" s="27" t="s">
        <v>2281</v>
      </c>
      <c r="B153" s="27" t="s">
        <v>2282</v>
      </c>
    </row>
    <row r="154" spans="1:2" ht="15" customHeight="1">
      <c r="A154" s="27" t="s">
        <v>2281</v>
      </c>
      <c r="B154" s="27" t="s">
        <v>2283</v>
      </c>
    </row>
    <row r="155" spans="1:2" ht="15" customHeight="1">
      <c r="A155" s="27" t="s">
        <v>2284</v>
      </c>
      <c r="B155" s="27" t="s">
        <v>2285</v>
      </c>
    </row>
    <row r="156" spans="1:2" ht="15" customHeight="1">
      <c r="A156" s="27" t="s">
        <v>2284</v>
      </c>
      <c r="B156" s="27" t="s">
        <v>2286</v>
      </c>
    </row>
    <row r="157" spans="1:2" ht="15" customHeight="1">
      <c r="A157" s="27" t="s">
        <v>2287</v>
      </c>
      <c r="B157" s="27" t="s">
        <v>2288</v>
      </c>
    </row>
    <row r="158" spans="1:2" ht="15" customHeight="1">
      <c r="A158" s="27" t="s">
        <v>2287</v>
      </c>
      <c r="B158" s="27" t="s">
        <v>2289</v>
      </c>
    </row>
    <row r="159" spans="1:2" ht="15" customHeight="1">
      <c r="A159" s="27" t="s">
        <v>2290</v>
      </c>
      <c r="B159" s="27" t="s">
        <v>2291</v>
      </c>
    </row>
    <row r="160" spans="1:2" ht="15" customHeight="1">
      <c r="A160" s="27" t="s">
        <v>2292</v>
      </c>
      <c r="B160" s="27" t="s">
        <v>2293</v>
      </c>
    </row>
    <row r="161" spans="1:2" ht="15" customHeight="1">
      <c r="A161" s="27" t="s">
        <v>2294</v>
      </c>
      <c r="B161" s="27" t="s">
        <v>2295</v>
      </c>
    </row>
    <row r="162" spans="1:2" ht="15" customHeight="1">
      <c r="A162" s="27" t="s">
        <v>2296</v>
      </c>
      <c r="B162" s="27" t="s">
        <v>2297</v>
      </c>
    </row>
    <row r="163" spans="1:2" ht="15" customHeight="1">
      <c r="A163" s="27" t="s">
        <v>2298</v>
      </c>
      <c r="B163" s="27" t="s">
        <v>2299</v>
      </c>
    </row>
    <row r="164" spans="1:2" ht="15" customHeight="1">
      <c r="A164" s="27" t="s">
        <v>2300</v>
      </c>
      <c r="B164" s="27" t="s">
        <v>2301</v>
      </c>
    </row>
    <row r="165" spans="1:2" ht="15" customHeight="1">
      <c r="A165" s="27" t="s">
        <v>2302</v>
      </c>
      <c r="B165" s="27" t="s">
        <v>2303</v>
      </c>
    </row>
    <row r="166" spans="1:2" ht="15" customHeight="1">
      <c r="A166" s="27" t="s">
        <v>285</v>
      </c>
      <c r="B166" s="27" t="s">
        <v>2304</v>
      </c>
    </row>
    <row r="167" spans="1:2" ht="15" customHeight="1">
      <c r="A167" s="27" t="s">
        <v>285</v>
      </c>
      <c r="B167" s="27" t="s">
        <v>2305</v>
      </c>
    </row>
    <row r="168" spans="1:2" ht="15" customHeight="1">
      <c r="A168" s="27" t="s">
        <v>285</v>
      </c>
      <c r="B168" s="27" t="s">
        <v>2306</v>
      </c>
    </row>
    <row r="169" spans="1:2" ht="15" customHeight="1">
      <c r="A169" s="27" t="s">
        <v>285</v>
      </c>
      <c r="B169" s="27" t="s">
        <v>2307</v>
      </c>
    </row>
    <row r="170" spans="1:2" ht="15" customHeight="1">
      <c r="A170" s="27" t="s">
        <v>285</v>
      </c>
      <c r="B170" s="27" t="s">
        <v>2308</v>
      </c>
    </row>
    <row r="171" spans="1:2" ht="15" customHeight="1">
      <c r="A171" s="27" t="s">
        <v>285</v>
      </c>
      <c r="B171" s="27" t="s">
        <v>2309</v>
      </c>
    </row>
    <row r="172" spans="1:2" ht="15" customHeight="1">
      <c r="A172" s="27" t="s">
        <v>285</v>
      </c>
      <c r="B172" s="27" t="s">
        <v>2310</v>
      </c>
    </row>
    <row r="173" spans="1:2" ht="15" customHeight="1">
      <c r="A173" s="27" t="s">
        <v>285</v>
      </c>
      <c r="B173" s="27" t="s">
        <v>2311</v>
      </c>
    </row>
    <row r="174" spans="1:2" ht="15" customHeight="1">
      <c r="A174" s="27" t="s">
        <v>285</v>
      </c>
      <c r="B174" s="27" t="s">
        <v>2312</v>
      </c>
    </row>
    <row r="175" spans="1:2" ht="15" customHeight="1">
      <c r="A175" s="27" t="s">
        <v>988</v>
      </c>
      <c r="B175" s="27" t="s">
        <v>2313</v>
      </c>
    </row>
    <row r="176" spans="1:2" ht="15" customHeight="1">
      <c r="A176" s="27" t="s">
        <v>988</v>
      </c>
      <c r="B176" s="27" t="s">
        <v>2314</v>
      </c>
    </row>
    <row r="177" spans="1:2" ht="15" customHeight="1">
      <c r="A177" s="27" t="s">
        <v>988</v>
      </c>
      <c r="B177" s="27" t="s">
        <v>2315</v>
      </c>
    </row>
    <row r="178" spans="1:2" ht="15" customHeight="1">
      <c r="A178" s="27" t="s">
        <v>988</v>
      </c>
      <c r="B178" s="27" t="s">
        <v>2316</v>
      </c>
    </row>
    <row r="179" spans="1:2" ht="15" customHeight="1">
      <c r="A179" s="27" t="s">
        <v>988</v>
      </c>
      <c r="B179" s="27" t="s">
        <v>2317</v>
      </c>
    </row>
    <row r="180" spans="1:2" ht="15" customHeight="1">
      <c r="A180" s="27" t="s">
        <v>988</v>
      </c>
      <c r="B180" s="27" t="s">
        <v>2318</v>
      </c>
    </row>
    <row r="181" spans="1:2" ht="15" customHeight="1">
      <c r="A181" s="27" t="s">
        <v>988</v>
      </c>
      <c r="B181" s="27" t="s">
        <v>2319</v>
      </c>
    </row>
    <row r="182" spans="1:2" ht="15" customHeight="1">
      <c r="A182" s="27" t="s">
        <v>988</v>
      </c>
      <c r="B182" s="27" t="s">
        <v>2320</v>
      </c>
    </row>
    <row r="183" spans="1:2" ht="15" customHeight="1">
      <c r="A183" s="27" t="s">
        <v>988</v>
      </c>
      <c r="B183" s="27" t="s">
        <v>2321</v>
      </c>
    </row>
    <row r="184" spans="1:2" ht="15" customHeight="1">
      <c r="A184" s="27" t="s">
        <v>988</v>
      </c>
      <c r="B184" s="27" t="s">
        <v>2322</v>
      </c>
    </row>
    <row r="185" spans="1:2" ht="15" customHeight="1">
      <c r="A185" s="27" t="s">
        <v>988</v>
      </c>
      <c r="B185" s="27" t="s">
        <v>2323</v>
      </c>
    </row>
    <row r="186" spans="1:2" ht="15" customHeight="1">
      <c r="A186" s="27" t="s">
        <v>2324</v>
      </c>
      <c r="B186" s="27" t="s">
        <v>2325</v>
      </c>
    </row>
    <row r="187" spans="1:2" ht="15" customHeight="1">
      <c r="A187" s="27" t="s">
        <v>2324</v>
      </c>
      <c r="B187" s="27" t="s">
        <v>2326</v>
      </c>
    </row>
    <row r="188" spans="1:2" ht="15" customHeight="1">
      <c r="A188" s="27" t="s">
        <v>2324</v>
      </c>
      <c r="B188" s="27" t="s">
        <v>2327</v>
      </c>
    </row>
    <row r="189" spans="1:2" ht="15" customHeight="1">
      <c r="A189" s="27" t="s">
        <v>2328</v>
      </c>
      <c r="B189" s="27" t="s">
        <v>2329</v>
      </c>
    </row>
    <row r="190" spans="1:2" ht="15" customHeight="1">
      <c r="A190" s="27" t="s">
        <v>2328</v>
      </c>
      <c r="B190" s="27" t="s">
        <v>2330</v>
      </c>
    </row>
    <row r="191" spans="1:2" ht="15" customHeight="1">
      <c r="A191" s="27" t="s">
        <v>2328</v>
      </c>
      <c r="B191" s="27" t="s">
        <v>2331</v>
      </c>
    </row>
    <row r="192" spans="1:2" ht="15" customHeight="1">
      <c r="A192" s="27" t="s">
        <v>2328</v>
      </c>
      <c r="B192" s="27" t="s">
        <v>2332</v>
      </c>
    </row>
    <row r="193" spans="1:2" ht="15" customHeight="1">
      <c r="A193" s="27" t="s">
        <v>2328</v>
      </c>
      <c r="B193" s="27" t="s">
        <v>2333</v>
      </c>
    </row>
    <row r="194" spans="1:2" ht="15" customHeight="1">
      <c r="A194" s="27" t="s">
        <v>2328</v>
      </c>
      <c r="B194" s="27" t="s">
        <v>2334</v>
      </c>
    </row>
    <row r="195" spans="1:2" ht="15" customHeight="1">
      <c r="A195" s="27" t="s">
        <v>2335</v>
      </c>
      <c r="B195" s="27" t="s">
        <v>2336</v>
      </c>
    </row>
    <row r="196" spans="1:2" ht="15" customHeight="1">
      <c r="A196" s="27" t="s">
        <v>2337</v>
      </c>
      <c r="B196" s="27" t="s">
        <v>2338</v>
      </c>
    </row>
    <row r="197" spans="1:2" ht="15" customHeight="1">
      <c r="A197" s="27" t="s">
        <v>2337</v>
      </c>
      <c r="B197" s="27" t="s">
        <v>2339</v>
      </c>
    </row>
    <row r="198" spans="1:2" ht="15" customHeight="1">
      <c r="A198" s="27" t="s">
        <v>2337</v>
      </c>
      <c r="B198" s="27" t="s">
        <v>2340</v>
      </c>
    </row>
    <row r="199" spans="1:2" ht="15" customHeight="1">
      <c r="A199" s="27" t="s">
        <v>2337</v>
      </c>
      <c r="B199" s="27" t="s">
        <v>2341</v>
      </c>
    </row>
    <row r="200" spans="1:2" ht="15" customHeight="1">
      <c r="A200" s="27" t="s">
        <v>2337</v>
      </c>
      <c r="B200" s="27" t="s">
        <v>2342</v>
      </c>
    </row>
    <row r="201" spans="1:2" ht="15" customHeight="1">
      <c r="A201" s="27" t="s">
        <v>2343</v>
      </c>
      <c r="B201" s="27" t="s">
        <v>2344</v>
      </c>
    </row>
    <row r="202" spans="1:2" ht="15" customHeight="1">
      <c r="A202" s="27" t="s">
        <v>2343</v>
      </c>
      <c r="B202" s="27" t="s">
        <v>2345</v>
      </c>
    </row>
    <row r="203" spans="1:2" ht="15" customHeight="1">
      <c r="A203" s="27" t="s">
        <v>2343</v>
      </c>
      <c r="B203" s="27" t="s">
        <v>2346</v>
      </c>
    </row>
    <row r="204" spans="1:2" ht="15" customHeight="1">
      <c r="A204" s="27" t="s">
        <v>2347</v>
      </c>
      <c r="B204" s="27" t="s">
        <v>2348</v>
      </c>
    </row>
    <row r="205" spans="1:2" ht="15" customHeight="1">
      <c r="A205" s="27" t="s">
        <v>2349</v>
      </c>
      <c r="B205" s="27" t="s">
        <v>2350</v>
      </c>
    </row>
    <row r="206" spans="1:2" ht="15" customHeight="1">
      <c r="A206" s="27" t="s">
        <v>2349</v>
      </c>
      <c r="B206" s="27" t="s">
        <v>2351</v>
      </c>
    </row>
    <row r="207" spans="1:2" ht="15" customHeight="1">
      <c r="A207" s="27" t="s">
        <v>2349</v>
      </c>
      <c r="B207" s="27" t="s">
        <v>2352</v>
      </c>
    </row>
    <row r="208" spans="1:2" ht="15" customHeight="1">
      <c r="A208" s="27" t="s">
        <v>2353</v>
      </c>
      <c r="B208" s="27" t="s">
        <v>2354</v>
      </c>
    </row>
    <row r="209" spans="1:2" ht="15" customHeight="1">
      <c r="A209" s="27" t="s">
        <v>2353</v>
      </c>
      <c r="B209" s="27" t="s">
        <v>2355</v>
      </c>
    </row>
    <row r="210" spans="1:2" ht="15" customHeight="1">
      <c r="A210" s="27" t="s">
        <v>2353</v>
      </c>
      <c r="B210" s="27" t="s">
        <v>2356</v>
      </c>
    </row>
    <row r="211" spans="1:2" ht="15" customHeight="1">
      <c r="A211" s="27" t="s">
        <v>2353</v>
      </c>
      <c r="B211" s="27" t="s">
        <v>2357</v>
      </c>
    </row>
    <row r="212" spans="1:2" ht="15" customHeight="1">
      <c r="A212" s="27" t="s">
        <v>2358</v>
      </c>
      <c r="B212" s="27" t="s">
        <v>2359</v>
      </c>
    </row>
    <row r="213" spans="1:2" ht="15" customHeight="1">
      <c r="A213" s="27" t="s">
        <v>2358</v>
      </c>
      <c r="B213" s="27" t="s">
        <v>2360</v>
      </c>
    </row>
    <row r="214" spans="1:2" ht="15" customHeight="1">
      <c r="A214" s="27" t="s">
        <v>2358</v>
      </c>
      <c r="B214" s="27" t="s">
        <v>2361</v>
      </c>
    </row>
    <row r="215" spans="1:2" ht="15" customHeight="1">
      <c r="A215" s="27" t="s">
        <v>2358</v>
      </c>
      <c r="B215" s="27" t="s">
        <v>2362</v>
      </c>
    </row>
    <row r="216" spans="1:2" ht="15" customHeight="1">
      <c r="A216" s="27" t="s">
        <v>2358</v>
      </c>
      <c r="B216" s="27" t="s">
        <v>2363</v>
      </c>
    </row>
    <row r="217" spans="1:2" ht="15" customHeight="1">
      <c r="A217" s="27" t="s">
        <v>2358</v>
      </c>
      <c r="B217" s="27" t="s">
        <v>2364</v>
      </c>
    </row>
    <row r="218" spans="1:2" ht="15" customHeight="1">
      <c r="A218" s="27" t="s">
        <v>2358</v>
      </c>
      <c r="B218" s="27" t="s">
        <v>2365</v>
      </c>
    </row>
    <row r="219" spans="1:2" ht="15" customHeight="1">
      <c r="A219" s="27" t="s">
        <v>2358</v>
      </c>
      <c r="B219" s="27" t="s">
        <v>2366</v>
      </c>
    </row>
    <row r="220" spans="1:2" ht="15" customHeight="1">
      <c r="A220" s="27" t="s">
        <v>2358</v>
      </c>
      <c r="B220" s="27" t="s">
        <v>2367</v>
      </c>
    </row>
    <row r="221" spans="1:2" ht="15" customHeight="1">
      <c r="A221" s="27" t="s">
        <v>2358</v>
      </c>
      <c r="B221" s="27" t="s">
        <v>2368</v>
      </c>
    </row>
    <row r="222" spans="1:2" ht="15" customHeight="1">
      <c r="A222" s="27" t="s">
        <v>2358</v>
      </c>
      <c r="B222" s="27" t="s">
        <v>2369</v>
      </c>
    </row>
    <row r="223" spans="1:2" ht="15" customHeight="1">
      <c r="A223" s="27" t="s">
        <v>2370</v>
      </c>
      <c r="B223" s="27" t="s">
        <v>2371</v>
      </c>
    </row>
    <row r="224" spans="1:2" ht="15" customHeight="1">
      <c r="A224" s="27" t="s">
        <v>2370</v>
      </c>
      <c r="B224" s="27" t="s">
        <v>2372</v>
      </c>
    </row>
    <row r="225" spans="1:2" ht="15" customHeight="1">
      <c r="A225" s="27" t="s">
        <v>2370</v>
      </c>
      <c r="B225" s="27" t="s">
        <v>2373</v>
      </c>
    </row>
    <row r="226" spans="1:2" ht="15" customHeight="1">
      <c r="A226" s="27" t="s">
        <v>2370</v>
      </c>
      <c r="B226" s="27" t="s">
        <v>2374</v>
      </c>
    </row>
    <row r="227" spans="1:2" ht="15" customHeight="1">
      <c r="A227" s="27" t="s">
        <v>2370</v>
      </c>
      <c r="B227" s="27" t="s">
        <v>2375</v>
      </c>
    </row>
    <row r="228" spans="1:2" ht="15" customHeight="1">
      <c r="A228" s="27" t="s">
        <v>2370</v>
      </c>
      <c r="B228" s="27" t="s">
        <v>2376</v>
      </c>
    </row>
    <row r="229" spans="1:2" ht="15" customHeight="1">
      <c r="A229" s="27" t="s">
        <v>2370</v>
      </c>
      <c r="B229" s="27" t="s">
        <v>2377</v>
      </c>
    </row>
    <row r="230" spans="1:2" ht="15" customHeight="1">
      <c r="A230" s="27" t="s">
        <v>2370</v>
      </c>
      <c r="B230" s="27" t="s">
        <v>2378</v>
      </c>
    </row>
    <row r="231" spans="1:2" ht="15" customHeight="1">
      <c r="A231" s="27" t="s">
        <v>2370</v>
      </c>
      <c r="B231" s="27" t="s">
        <v>2379</v>
      </c>
    </row>
    <row r="232" spans="1:2" ht="15" customHeight="1">
      <c r="A232" s="27" t="s">
        <v>2380</v>
      </c>
      <c r="B232" s="27" t="s">
        <v>2381</v>
      </c>
    </row>
    <row r="233" spans="1:2" ht="15" customHeight="1">
      <c r="A233" s="27" t="s">
        <v>2380</v>
      </c>
      <c r="B233" s="27" t="s">
        <v>2382</v>
      </c>
    </row>
    <row r="234" spans="1:2" ht="15" customHeight="1">
      <c r="A234" s="27" t="s">
        <v>2383</v>
      </c>
      <c r="B234" s="27" t="s">
        <v>2384</v>
      </c>
    </row>
    <row r="235" spans="1:2" ht="15" customHeight="1">
      <c r="A235" s="27" t="s">
        <v>2383</v>
      </c>
      <c r="B235" s="27" t="s">
        <v>2385</v>
      </c>
    </row>
    <row r="236" spans="1:2" ht="15" customHeight="1">
      <c r="A236" s="27" t="s">
        <v>2383</v>
      </c>
      <c r="B236" s="27" t="s">
        <v>2386</v>
      </c>
    </row>
    <row r="237" spans="1:2" ht="15" customHeight="1">
      <c r="A237" s="27" t="s">
        <v>2383</v>
      </c>
      <c r="B237" s="27" t="s">
        <v>2387</v>
      </c>
    </row>
    <row r="238" spans="1:2" ht="15" customHeight="1">
      <c r="A238" s="27" t="s">
        <v>2383</v>
      </c>
      <c r="B238" s="27" t="s">
        <v>2388</v>
      </c>
    </row>
    <row r="239" spans="1:2" ht="15" customHeight="1">
      <c r="A239" s="27" t="s">
        <v>2383</v>
      </c>
      <c r="B239" s="27" t="s">
        <v>2389</v>
      </c>
    </row>
    <row r="240" spans="1:2" ht="15" customHeight="1">
      <c r="A240" s="27" t="s">
        <v>2383</v>
      </c>
      <c r="B240" s="27" t="s">
        <v>2390</v>
      </c>
    </row>
    <row r="241" spans="1:2" ht="15" customHeight="1">
      <c r="A241" s="27" t="s">
        <v>2383</v>
      </c>
      <c r="B241" s="27" t="s">
        <v>2391</v>
      </c>
    </row>
    <row r="242" spans="1:2" ht="15" customHeight="1">
      <c r="A242" s="27" t="s">
        <v>2383</v>
      </c>
      <c r="B242" s="27" t="s">
        <v>2392</v>
      </c>
    </row>
    <row r="243" spans="1:2" ht="15" customHeight="1">
      <c r="A243" s="27" t="s">
        <v>2383</v>
      </c>
      <c r="B243" s="27" t="s">
        <v>2393</v>
      </c>
    </row>
    <row r="244" spans="1:2" ht="15" customHeight="1">
      <c r="A244" s="27" t="s">
        <v>2394</v>
      </c>
      <c r="B244" s="27" t="s">
        <v>2395</v>
      </c>
    </row>
    <row r="245" spans="1:2" ht="15" customHeight="1">
      <c r="A245" s="27" t="s">
        <v>2394</v>
      </c>
      <c r="B245" s="27" t="s">
        <v>2396</v>
      </c>
    </row>
    <row r="246" spans="1:2" ht="15" customHeight="1">
      <c r="A246" s="27" t="s">
        <v>2394</v>
      </c>
      <c r="B246" s="27" t="s">
        <v>2397</v>
      </c>
    </row>
    <row r="247" spans="1:2" ht="15" customHeight="1">
      <c r="A247" s="27" t="s">
        <v>2394</v>
      </c>
      <c r="B247" s="27" t="s">
        <v>2398</v>
      </c>
    </row>
    <row r="248" spans="1:2" ht="15" customHeight="1">
      <c r="A248" s="27" t="s">
        <v>2394</v>
      </c>
      <c r="B248" s="27" t="s">
        <v>2399</v>
      </c>
    </row>
    <row r="249" spans="1:2" ht="15" customHeight="1">
      <c r="A249" s="27" t="s">
        <v>2400</v>
      </c>
      <c r="B249" s="27" t="s">
        <v>2401</v>
      </c>
    </row>
    <row r="250" spans="1:2" ht="15" customHeight="1">
      <c r="A250" s="27" t="s">
        <v>2400</v>
      </c>
      <c r="B250" s="27" t="s">
        <v>2402</v>
      </c>
    </row>
    <row r="251" spans="1:2" ht="15" customHeight="1">
      <c r="A251" s="27" t="s">
        <v>2400</v>
      </c>
      <c r="B251" s="27" t="s">
        <v>2403</v>
      </c>
    </row>
    <row r="252" spans="1:2" ht="15" customHeight="1">
      <c r="A252" s="27" t="s">
        <v>2400</v>
      </c>
      <c r="B252" s="27" t="s">
        <v>2404</v>
      </c>
    </row>
    <row r="253" spans="1:2" ht="15" customHeight="1">
      <c r="A253" s="27" t="s">
        <v>2400</v>
      </c>
      <c r="B253" s="27" t="s">
        <v>2405</v>
      </c>
    </row>
    <row r="254" spans="1:2" ht="15" customHeight="1">
      <c r="A254" s="27" t="s">
        <v>2400</v>
      </c>
      <c r="B254" s="27" t="s">
        <v>2406</v>
      </c>
    </row>
    <row r="255" spans="1:2" ht="15" customHeight="1">
      <c r="A255" s="27" t="s">
        <v>2400</v>
      </c>
      <c r="B255" s="27" t="s">
        <v>2407</v>
      </c>
    </row>
    <row r="256" spans="1:2" ht="15" customHeight="1">
      <c r="A256" s="27" t="s">
        <v>2400</v>
      </c>
      <c r="B256" s="27" t="s">
        <v>2408</v>
      </c>
    </row>
    <row r="257" spans="1:2" ht="15" customHeight="1">
      <c r="A257" s="27" t="s">
        <v>2400</v>
      </c>
      <c r="B257" s="27" t="s">
        <v>2409</v>
      </c>
    </row>
    <row r="258" spans="1:2" ht="15" customHeight="1">
      <c r="A258" s="27" t="s">
        <v>2410</v>
      </c>
      <c r="B258" s="27" t="s">
        <v>2411</v>
      </c>
    </row>
    <row r="259" spans="1:2" ht="15" customHeight="1">
      <c r="A259" s="27" t="s">
        <v>2410</v>
      </c>
      <c r="B259" s="27" t="s">
        <v>2412</v>
      </c>
    </row>
    <row r="260" spans="1:2" ht="15" customHeight="1">
      <c r="A260" s="27" t="s">
        <v>2410</v>
      </c>
      <c r="B260" s="27" t="s">
        <v>2413</v>
      </c>
    </row>
    <row r="261" spans="1:2" ht="15" customHeight="1">
      <c r="A261" s="27" t="s">
        <v>2410</v>
      </c>
      <c r="B261" s="27" t="s">
        <v>2414</v>
      </c>
    </row>
    <row r="262" spans="1:2" ht="15" customHeight="1">
      <c r="A262" s="27" t="s">
        <v>2415</v>
      </c>
      <c r="B262" s="27" t="s">
        <v>2416</v>
      </c>
    </row>
    <row r="263" spans="1:2" ht="15" customHeight="1">
      <c r="A263" s="27" t="s">
        <v>2415</v>
      </c>
      <c r="B263" s="27" t="s">
        <v>2417</v>
      </c>
    </row>
    <row r="264" spans="1:2" ht="15" customHeight="1">
      <c r="A264" s="27" t="s">
        <v>2415</v>
      </c>
      <c r="B264" s="27" t="s">
        <v>2418</v>
      </c>
    </row>
    <row r="265" spans="1:2" ht="15" customHeight="1">
      <c r="A265" s="27" t="s">
        <v>2415</v>
      </c>
      <c r="B265" s="27" t="s">
        <v>2419</v>
      </c>
    </row>
    <row r="266" spans="1:2" ht="15" customHeight="1">
      <c r="A266" s="27" t="s">
        <v>2415</v>
      </c>
      <c r="B266" s="27" t="s">
        <v>2420</v>
      </c>
    </row>
    <row r="267" spans="1:2" ht="15" customHeight="1">
      <c r="A267" s="27" t="s">
        <v>2421</v>
      </c>
      <c r="B267" s="27" t="s">
        <v>2422</v>
      </c>
    </row>
    <row r="268" spans="1:2" ht="15" customHeight="1">
      <c r="A268" s="27" t="s">
        <v>2423</v>
      </c>
      <c r="B268" s="27" t="s">
        <v>2424</v>
      </c>
    </row>
    <row r="269" spans="1:2" ht="15" customHeight="1">
      <c r="A269" s="27" t="s">
        <v>2423</v>
      </c>
      <c r="B269" s="27" t="s">
        <v>2425</v>
      </c>
    </row>
    <row r="270" spans="1:2" ht="15" customHeight="1">
      <c r="A270" s="27" t="s">
        <v>2423</v>
      </c>
      <c r="B270" s="27" t="s">
        <v>2426</v>
      </c>
    </row>
    <row r="271" spans="1:2" ht="15" customHeight="1">
      <c r="A271" s="27" t="s">
        <v>2423</v>
      </c>
      <c r="B271" s="27" t="s">
        <v>2427</v>
      </c>
    </row>
    <row r="272" spans="1:2" ht="15" customHeight="1">
      <c r="A272" s="27" t="s">
        <v>2423</v>
      </c>
      <c r="B272" s="27" t="s">
        <v>2428</v>
      </c>
    </row>
    <row r="273" spans="1:2" ht="15" customHeight="1">
      <c r="A273" s="27" t="s">
        <v>1510</v>
      </c>
      <c r="B273" s="27" t="s">
        <v>2429</v>
      </c>
    </row>
    <row r="274" spans="1:2" ht="15" customHeight="1">
      <c r="A274" s="27" t="s">
        <v>1510</v>
      </c>
      <c r="B274" s="27" t="s">
        <v>2430</v>
      </c>
    </row>
    <row r="275" spans="1:2" ht="15" customHeight="1">
      <c r="A275" s="27" t="s">
        <v>1510</v>
      </c>
      <c r="B275" s="27" t="s">
        <v>2431</v>
      </c>
    </row>
    <row r="276" spans="1:2" ht="15" customHeight="1">
      <c r="A276" s="27" t="s">
        <v>1510</v>
      </c>
      <c r="B276" s="27" t="s">
        <v>2432</v>
      </c>
    </row>
    <row r="277" spans="1:2" ht="15" customHeight="1">
      <c r="A277" s="27" t="s">
        <v>1510</v>
      </c>
      <c r="B277" s="27" t="s">
        <v>2433</v>
      </c>
    </row>
    <row r="278" spans="1:2" ht="15" customHeight="1">
      <c r="A278" s="27" t="s">
        <v>1510</v>
      </c>
      <c r="B278" s="27" t="s">
        <v>2434</v>
      </c>
    </row>
    <row r="279" spans="1:2" ht="15" customHeight="1">
      <c r="A279" s="27" t="s">
        <v>1510</v>
      </c>
      <c r="B279" s="27" t="s">
        <v>2435</v>
      </c>
    </row>
    <row r="280" spans="1:2" ht="15" customHeight="1">
      <c r="A280" s="27" t="s">
        <v>1510</v>
      </c>
      <c r="B280" s="27" t="s">
        <v>2436</v>
      </c>
    </row>
    <row r="281" spans="1:2" ht="15" customHeight="1">
      <c r="A281" s="27" t="s">
        <v>2437</v>
      </c>
      <c r="B281" s="27" t="s">
        <v>2438</v>
      </c>
    </row>
    <row r="282" spans="1:2" ht="15" customHeight="1">
      <c r="A282" s="27" t="s">
        <v>2437</v>
      </c>
      <c r="B282" s="27" t="s">
        <v>2439</v>
      </c>
    </row>
    <row r="283" spans="1:2" ht="15" customHeight="1" thickBot="1">
      <c r="A283" s="30" t="s">
        <v>2437</v>
      </c>
      <c r="B283" s="30" t="s">
        <v>2440</v>
      </c>
    </row>
    <row r="284" spans="1:2" ht="15" customHeight="1"/>
    <row r="285" spans="1:2" ht="15" customHeight="1"/>
    <row r="286" spans="1:2" ht="15" customHeight="1"/>
    <row r="287" spans="1:2" ht="15" customHeight="1"/>
    <row r="288" spans="1:2" ht="15" customHeight="1"/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workbookViewId="0"/>
  </sheetViews>
  <sheetFormatPr baseColWidth="10" defaultColWidth="10.83203125" defaultRowHeight="13" x14ac:dyDescent="0"/>
  <cols>
    <col min="1" max="1" width="38" style="3" customWidth="1"/>
    <col min="2" max="2" width="18.5" style="3" bestFit="1" customWidth="1"/>
    <col min="3" max="3" width="10.83203125" style="3"/>
    <col min="4" max="4" width="18.1640625" style="3" customWidth="1"/>
    <col min="5" max="16384" width="10.83203125" style="3"/>
  </cols>
  <sheetData>
    <row r="1" spans="1:4" s="40" customFormat="1" ht="14" thickBot="1">
      <c r="A1" s="37" t="s">
        <v>2857</v>
      </c>
      <c r="B1" s="37"/>
      <c r="C1" s="37"/>
      <c r="D1" s="37"/>
    </row>
    <row r="2" spans="1:4">
      <c r="A2" s="3" t="s">
        <v>2441</v>
      </c>
      <c r="B2" s="67">
        <v>281</v>
      </c>
    </row>
    <row r="3" spans="1:4">
      <c r="A3" s="3" t="s">
        <v>1727</v>
      </c>
      <c r="B3" s="67">
        <v>53</v>
      </c>
    </row>
    <row r="4" spans="1:4">
      <c r="A4" s="3" t="s">
        <v>2442</v>
      </c>
      <c r="B4" s="67">
        <f>281-17</f>
        <v>264</v>
      </c>
    </row>
    <row r="5" spans="1:4">
      <c r="A5" s="3" t="s">
        <v>2443</v>
      </c>
      <c r="B5" s="67" t="s">
        <v>2444</v>
      </c>
    </row>
    <row r="6" spans="1:4">
      <c r="A6" s="3" t="s">
        <v>2445</v>
      </c>
      <c r="B6" s="115" t="s">
        <v>2446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3"/>
  <sheetViews>
    <sheetView workbookViewId="0"/>
  </sheetViews>
  <sheetFormatPr baseColWidth="10" defaultColWidth="10.83203125" defaultRowHeight="13" x14ac:dyDescent="0"/>
  <cols>
    <col min="1" max="1" width="32.6640625" style="19" customWidth="1"/>
    <col min="2" max="2" width="15.6640625" style="19" customWidth="1"/>
    <col min="3" max="3" width="20" style="19" bestFit="1" customWidth="1"/>
    <col min="4" max="4" width="21.33203125" style="19" bestFit="1" customWidth="1"/>
    <col min="5" max="5" width="25.5" style="19" customWidth="1"/>
    <col min="6" max="6" width="19.1640625" style="77" customWidth="1"/>
    <col min="7" max="7" width="16.6640625" style="19" bestFit="1" customWidth="1"/>
    <col min="8" max="8" width="18.6640625" style="19" bestFit="1" customWidth="1"/>
    <col min="9" max="9" width="34.1640625" style="77" bestFit="1" customWidth="1"/>
    <col min="10" max="10" width="14.6640625" style="19" bestFit="1" customWidth="1"/>
    <col min="11" max="16384" width="10.83203125" style="19"/>
  </cols>
  <sheetData>
    <row r="1" spans="1:10" s="20" customFormat="1" ht="25" customHeight="1" thickBot="1">
      <c r="A1" s="116" t="s">
        <v>2858</v>
      </c>
      <c r="B1" s="116"/>
      <c r="C1" s="31"/>
      <c r="D1" s="31"/>
      <c r="E1" s="31"/>
      <c r="F1" s="117"/>
      <c r="G1" s="31"/>
      <c r="H1" s="31"/>
      <c r="I1" s="117"/>
      <c r="J1" s="31"/>
    </row>
    <row r="2" spans="1:10" s="118" customFormat="1" ht="25" customHeight="1" thickBot="1">
      <c r="A2" s="96" t="s">
        <v>0</v>
      </c>
      <c r="B2" s="96" t="s">
        <v>2447</v>
      </c>
      <c r="C2" s="96" t="s">
        <v>255</v>
      </c>
      <c r="D2" s="96" t="s">
        <v>256</v>
      </c>
      <c r="E2" s="96" t="s">
        <v>257</v>
      </c>
      <c r="F2" s="95" t="s">
        <v>258</v>
      </c>
      <c r="G2" s="98" t="s">
        <v>259</v>
      </c>
      <c r="H2" s="96" t="s">
        <v>260</v>
      </c>
      <c r="I2" s="99" t="s">
        <v>1725</v>
      </c>
      <c r="J2" s="97" t="s">
        <v>262</v>
      </c>
    </row>
    <row r="3" spans="1:10">
      <c r="A3" s="19" t="s">
        <v>102</v>
      </c>
      <c r="B3" s="19" t="s">
        <v>2448</v>
      </c>
      <c r="C3" s="19" t="s">
        <v>2195</v>
      </c>
      <c r="D3" s="19" t="s">
        <v>2449</v>
      </c>
      <c r="E3" s="19" t="s">
        <v>2450</v>
      </c>
      <c r="F3" s="23" t="s">
        <v>266</v>
      </c>
      <c r="G3" s="19" t="s">
        <v>2451</v>
      </c>
      <c r="H3" s="19" t="s">
        <v>2452</v>
      </c>
      <c r="I3" s="23" t="s">
        <v>269</v>
      </c>
      <c r="J3" s="119">
        <v>0.92488262910798102</v>
      </c>
    </row>
    <row r="4" spans="1:10">
      <c r="A4" s="19" t="s">
        <v>59</v>
      </c>
      <c r="B4" s="19" t="s">
        <v>2448</v>
      </c>
      <c r="C4" s="19" t="s">
        <v>369</v>
      </c>
      <c r="D4" s="19" t="s">
        <v>370</v>
      </c>
      <c r="E4" s="19" t="s">
        <v>371</v>
      </c>
      <c r="F4" s="23" t="s">
        <v>266</v>
      </c>
      <c r="G4" s="19" t="s">
        <v>372</v>
      </c>
      <c r="H4" s="19" t="s">
        <v>373</v>
      </c>
      <c r="I4" s="120" t="s">
        <v>269</v>
      </c>
      <c r="J4" s="119">
        <v>0.33784400182454</v>
      </c>
    </row>
    <row r="5" spans="1:10">
      <c r="A5" s="19" t="s">
        <v>91</v>
      </c>
      <c r="B5" s="19" t="s">
        <v>2448</v>
      </c>
      <c r="C5" s="19" t="s">
        <v>369</v>
      </c>
      <c r="D5" s="19" t="s">
        <v>370</v>
      </c>
      <c r="E5" s="19" t="s">
        <v>371</v>
      </c>
      <c r="F5" s="23" t="s">
        <v>266</v>
      </c>
      <c r="G5" s="19" t="s">
        <v>372</v>
      </c>
      <c r="H5" s="19" t="s">
        <v>373</v>
      </c>
      <c r="I5" s="120" t="s">
        <v>269</v>
      </c>
      <c r="J5" s="119">
        <v>0.467094981767668</v>
      </c>
    </row>
    <row r="6" spans="1:10">
      <c r="A6" s="19" t="s">
        <v>91</v>
      </c>
      <c r="B6" s="19" t="s">
        <v>2448</v>
      </c>
      <c r="C6" s="19" t="s">
        <v>285</v>
      </c>
      <c r="D6" s="19" t="s">
        <v>286</v>
      </c>
      <c r="E6" s="19" t="s">
        <v>287</v>
      </c>
      <c r="F6" s="23" t="s">
        <v>266</v>
      </c>
      <c r="G6" s="19" t="s">
        <v>288</v>
      </c>
      <c r="H6" s="19" t="s">
        <v>266</v>
      </c>
      <c r="I6" s="23" t="s">
        <v>289</v>
      </c>
      <c r="J6" s="119">
        <v>0.43201164874552</v>
      </c>
    </row>
    <row r="7" spans="1:10">
      <c r="A7" s="19" t="s">
        <v>38</v>
      </c>
      <c r="B7" s="19" t="s">
        <v>2448</v>
      </c>
      <c r="C7" s="19" t="s">
        <v>2133</v>
      </c>
      <c r="D7" s="19" t="s">
        <v>2453</v>
      </c>
      <c r="E7" s="19" t="s">
        <v>2454</v>
      </c>
      <c r="F7" s="23" t="s">
        <v>266</v>
      </c>
      <c r="G7" s="19" t="s">
        <v>2455</v>
      </c>
      <c r="H7" s="19" t="s">
        <v>2456</v>
      </c>
      <c r="I7" s="120" t="s">
        <v>269</v>
      </c>
      <c r="J7" s="119">
        <v>0.34087694483734099</v>
      </c>
    </row>
    <row r="8" spans="1:10">
      <c r="A8" s="19" t="s">
        <v>38</v>
      </c>
      <c r="B8" s="19" t="s">
        <v>2448</v>
      </c>
      <c r="C8" s="19" t="s">
        <v>369</v>
      </c>
      <c r="D8" s="19" t="s">
        <v>370</v>
      </c>
      <c r="E8" s="19" t="s">
        <v>371</v>
      </c>
      <c r="F8" s="23" t="s">
        <v>266</v>
      </c>
      <c r="G8" s="19" t="s">
        <v>372</v>
      </c>
      <c r="H8" s="19" t="s">
        <v>373</v>
      </c>
      <c r="I8" s="120" t="s">
        <v>269</v>
      </c>
      <c r="J8" s="119">
        <v>0.439615736505032</v>
      </c>
    </row>
    <row r="9" spans="1:10">
      <c r="A9" s="19" t="s">
        <v>61</v>
      </c>
      <c r="B9" s="19" t="s">
        <v>2448</v>
      </c>
      <c r="C9" s="19" t="s">
        <v>369</v>
      </c>
      <c r="D9" s="19" t="s">
        <v>370</v>
      </c>
      <c r="E9" s="19" t="s">
        <v>371</v>
      </c>
      <c r="F9" s="23" t="s">
        <v>266</v>
      </c>
      <c r="G9" s="19" t="s">
        <v>372</v>
      </c>
      <c r="H9" s="19" t="s">
        <v>373</v>
      </c>
      <c r="I9" s="120" t="s">
        <v>269</v>
      </c>
      <c r="J9" s="119">
        <v>0.34072431633407202</v>
      </c>
    </row>
    <row r="10" spans="1:10">
      <c r="A10" s="19" t="s">
        <v>61</v>
      </c>
      <c r="B10" s="19" t="s">
        <v>2448</v>
      </c>
      <c r="C10" s="19" t="s">
        <v>2370</v>
      </c>
      <c r="D10" s="19" t="s">
        <v>2457</v>
      </c>
      <c r="E10" s="19" t="s">
        <v>2458</v>
      </c>
      <c r="F10" s="23" t="s">
        <v>266</v>
      </c>
      <c r="G10" s="19" t="s">
        <v>2459</v>
      </c>
      <c r="H10" s="19" t="s">
        <v>2460</v>
      </c>
      <c r="I10" s="23" t="s">
        <v>269</v>
      </c>
      <c r="J10" s="119">
        <v>0.27916073968705502</v>
      </c>
    </row>
    <row r="11" spans="1:10">
      <c r="A11" s="19" t="s">
        <v>80</v>
      </c>
      <c r="B11" s="19" t="s">
        <v>2448</v>
      </c>
      <c r="C11" s="19" t="s">
        <v>2284</v>
      </c>
      <c r="D11" s="19" t="s">
        <v>2461</v>
      </c>
      <c r="E11" s="19" t="s">
        <v>2462</v>
      </c>
      <c r="F11" s="23" t="s">
        <v>266</v>
      </c>
      <c r="G11" s="19" t="s">
        <v>2463</v>
      </c>
      <c r="H11" s="19" t="s">
        <v>2464</v>
      </c>
      <c r="I11" s="23" t="s">
        <v>269</v>
      </c>
      <c r="J11" s="119">
        <v>0.22373210385828701</v>
      </c>
    </row>
    <row r="12" spans="1:10">
      <c r="A12" s="19" t="s">
        <v>33</v>
      </c>
      <c r="B12" s="19" t="s">
        <v>2448</v>
      </c>
      <c r="C12" s="19" t="s">
        <v>2370</v>
      </c>
      <c r="D12" s="19" t="s">
        <v>2457</v>
      </c>
      <c r="E12" s="19" t="s">
        <v>2465</v>
      </c>
      <c r="F12" s="23" t="s">
        <v>266</v>
      </c>
      <c r="G12" s="19" t="s">
        <v>2466</v>
      </c>
      <c r="H12" s="19" t="s">
        <v>2467</v>
      </c>
      <c r="I12" s="23" t="s">
        <v>269</v>
      </c>
      <c r="J12" s="119">
        <v>0.21155943293347901</v>
      </c>
    </row>
    <row r="13" spans="1:10">
      <c r="A13" s="19" t="s">
        <v>33</v>
      </c>
      <c r="B13" s="19" t="s">
        <v>2448</v>
      </c>
      <c r="C13" s="19" t="s">
        <v>2400</v>
      </c>
      <c r="D13" s="19" t="s">
        <v>2468</v>
      </c>
      <c r="E13" s="19" t="s">
        <v>2469</v>
      </c>
      <c r="F13" s="23" t="s">
        <v>266</v>
      </c>
      <c r="G13" s="19" t="s">
        <v>2470</v>
      </c>
      <c r="H13" s="19" t="s">
        <v>2471</v>
      </c>
      <c r="I13" s="23" t="s">
        <v>269</v>
      </c>
      <c r="J13" s="119">
        <v>0.12534184138559701</v>
      </c>
    </row>
    <row r="14" spans="1:10">
      <c r="A14" s="19" t="s">
        <v>72</v>
      </c>
      <c r="B14" s="19" t="s">
        <v>2448</v>
      </c>
      <c r="C14" s="19" t="s">
        <v>2115</v>
      </c>
      <c r="D14" s="19" t="s">
        <v>2472</v>
      </c>
      <c r="E14" s="19" t="s">
        <v>2473</v>
      </c>
      <c r="F14" s="23" t="s">
        <v>266</v>
      </c>
      <c r="G14" s="19" t="s">
        <v>2474</v>
      </c>
      <c r="H14" s="19" t="s">
        <v>2475</v>
      </c>
      <c r="I14" s="23" t="s">
        <v>269</v>
      </c>
      <c r="J14" s="119">
        <v>0.24585635359116001</v>
      </c>
    </row>
    <row r="15" spans="1:10">
      <c r="A15" s="19" t="s">
        <v>72</v>
      </c>
      <c r="B15" s="19" t="s">
        <v>2448</v>
      </c>
      <c r="C15" s="19" t="s">
        <v>369</v>
      </c>
      <c r="D15" s="19" t="s">
        <v>370</v>
      </c>
      <c r="E15" s="19" t="s">
        <v>371</v>
      </c>
      <c r="F15" s="23" t="s">
        <v>266</v>
      </c>
      <c r="G15" s="19" t="s">
        <v>372</v>
      </c>
      <c r="H15" s="19" t="s">
        <v>373</v>
      </c>
      <c r="I15" s="120" t="s">
        <v>269</v>
      </c>
      <c r="J15" s="119">
        <v>0.34830066980898</v>
      </c>
    </row>
    <row r="16" spans="1:10">
      <c r="A16" s="19" t="s">
        <v>82</v>
      </c>
      <c r="B16" s="19" t="s">
        <v>2448</v>
      </c>
      <c r="C16" s="19" t="s">
        <v>369</v>
      </c>
      <c r="D16" s="19" t="s">
        <v>370</v>
      </c>
      <c r="E16" s="19" t="s">
        <v>371</v>
      </c>
      <c r="F16" s="23" t="s">
        <v>266</v>
      </c>
      <c r="G16" s="19" t="s">
        <v>372</v>
      </c>
      <c r="H16" s="19" t="s">
        <v>373</v>
      </c>
      <c r="I16" s="120" t="s">
        <v>269</v>
      </c>
      <c r="J16" s="119">
        <v>0.33972602739725999</v>
      </c>
    </row>
    <row r="17" spans="1:10">
      <c r="A17" s="19" t="s">
        <v>93</v>
      </c>
      <c r="B17" s="19" t="s">
        <v>2448</v>
      </c>
      <c r="C17" s="19" t="s">
        <v>369</v>
      </c>
      <c r="D17" s="19" t="s">
        <v>370</v>
      </c>
      <c r="E17" s="19" t="s">
        <v>371</v>
      </c>
      <c r="F17" s="23" t="s">
        <v>266</v>
      </c>
      <c r="G17" s="19" t="s">
        <v>372</v>
      </c>
      <c r="H17" s="19" t="s">
        <v>373</v>
      </c>
      <c r="I17" s="120" t="s">
        <v>269</v>
      </c>
      <c r="J17" s="119">
        <v>0.222608695652174</v>
      </c>
    </row>
    <row r="18" spans="1:10">
      <c r="A18" s="19" t="s">
        <v>93</v>
      </c>
      <c r="B18" s="19" t="s">
        <v>2448</v>
      </c>
      <c r="C18" s="19" t="s">
        <v>1510</v>
      </c>
      <c r="D18" s="19" t="s">
        <v>1511</v>
      </c>
      <c r="E18" s="19" t="s">
        <v>2476</v>
      </c>
      <c r="F18" s="23" t="s">
        <v>266</v>
      </c>
      <c r="G18" s="19" t="s">
        <v>2477</v>
      </c>
      <c r="H18" s="19" t="s">
        <v>2478</v>
      </c>
      <c r="I18" s="23" t="s">
        <v>269</v>
      </c>
      <c r="J18" s="119">
        <v>0.396329365079365</v>
      </c>
    </row>
    <row r="19" spans="1:10">
      <c r="A19" s="19" t="s">
        <v>99</v>
      </c>
      <c r="B19" s="19" t="s">
        <v>2448</v>
      </c>
      <c r="C19" s="19" t="s">
        <v>369</v>
      </c>
      <c r="D19" s="19" t="s">
        <v>370</v>
      </c>
      <c r="E19" s="19" t="s">
        <v>371</v>
      </c>
      <c r="F19" s="23" t="s">
        <v>266</v>
      </c>
      <c r="G19" s="19" t="s">
        <v>372</v>
      </c>
      <c r="H19" s="19" t="s">
        <v>373</v>
      </c>
      <c r="I19" s="120" t="s">
        <v>269</v>
      </c>
      <c r="J19" s="119">
        <v>0.20264550264550299</v>
      </c>
    </row>
    <row r="20" spans="1:10">
      <c r="A20" s="19" t="s">
        <v>62</v>
      </c>
      <c r="B20" s="19" t="s">
        <v>2448</v>
      </c>
      <c r="C20" s="19" t="s">
        <v>369</v>
      </c>
      <c r="D20" s="19" t="s">
        <v>370</v>
      </c>
      <c r="E20" s="19" t="s">
        <v>371</v>
      </c>
      <c r="F20" s="23" t="s">
        <v>266</v>
      </c>
      <c r="G20" s="19" t="s">
        <v>372</v>
      </c>
      <c r="H20" s="19" t="s">
        <v>373</v>
      </c>
      <c r="I20" s="120" t="s">
        <v>269</v>
      </c>
      <c r="J20" s="119">
        <v>0.112990007686395</v>
      </c>
    </row>
    <row r="21" spans="1:10">
      <c r="A21" s="19" t="s">
        <v>105</v>
      </c>
      <c r="B21" s="19" t="s">
        <v>2448</v>
      </c>
      <c r="C21" s="19" t="s">
        <v>369</v>
      </c>
      <c r="D21" s="19" t="s">
        <v>370</v>
      </c>
      <c r="E21" s="19" t="s">
        <v>371</v>
      </c>
      <c r="F21" s="23" t="s">
        <v>266</v>
      </c>
      <c r="G21" s="19" t="s">
        <v>372</v>
      </c>
      <c r="H21" s="19" t="s">
        <v>373</v>
      </c>
      <c r="I21" s="120" t="s">
        <v>269</v>
      </c>
      <c r="J21" s="119">
        <v>0.1002800140007</v>
      </c>
    </row>
    <row r="22" spans="1:10">
      <c r="A22" s="19" t="s">
        <v>41</v>
      </c>
      <c r="B22" s="19" t="s">
        <v>2448</v>
      </c>
      <c r="C22" s="19" t="s">
        <v>1510</v>
      </c>
      <c r="D22" s="19" t="s">
        <v>1511</v>
      </c>
      <c r="E22" s="19" t="s">
        <v>2479</v>
      </c>
      <c r="F22" s="23" t="s">
        <v>266</v>
      </c>
      <c r="G22" s="19" t="s">
        <v>2480</v>
      </c>
      <c r="H22" s="19" t="s">
        <v>2481</v>
      </c>
      <c r="I22" s="23" t="s">
        <v>269</v>
      </c>
      <c r="J22" s="119">
        <v>0.12275819418676601</v>
      </c>
    </row>
    <row r="23" spans="1:10">
      <c r="A23" s="19" t="s">
        <v>107</v>
      </c>
      <c r="B23" s="19" t="s">
        <v>2448</v>
      </c>
      <c r="C23" s="19" t="s">
        <v>369</v>
      </c>
      <c r="D23" s="19" t="s">
        <v>370</v>
      </c>
      <c r="E23" s="19" t="s">
        <v>371</v>
      </c>
      <c r="F23" s="23" t="s">
        <v>266</v>
      </c>
      <c r="G23" s="19" t="s">
        <v>372</v>
      </c>
      <c r="H23" s="19" t="s">
        <v>373</v>
      </c>
      <c r="I23" s="120" t="s">
        <v>269</v>
      </c>
      <c r="J23" s="119">
        <v>0.30526315789473701</v>
      </c>
    </row>
    <row r="24" spans="1:10">
      <c r="A24" s="19" t="s">
        <v>52</v>
      </c>
      <c r="B24" s="19" t="s">
        <v>2448</v>
      </c>
      <c r="C24" s="19" t="s">
        <v>2324</v>
      </c>
      <c r="D24" s="19" t="s">
        <v>2482</v>
      </c>
      <c r="E24" s="19" t="s">
        <v>2483</v>
      </c>
      <c r="F24" s="23" t="s">
        <v>266</v>
      </c>
      <c r="G24" s="19" t="s">
        <v>2484</v>
      </c>
      <c r="H24" s="19" t="s">
        <v>2485</v>
      </c>
      <c r="I24" s="23" t="s">
        <v>269</v>
      </c>
      <c r="J24" s="119">
        <v>0.29838709677419401</v>
      </c>
    </row>
    <row r="25" spans="1:10">
      <c r="A25" s="19" t="s">
        <v>39</v>
      </c>
      <c r="B25" s="19" t="s">
        <v>2448</v>
      </c>
      <c r="C25" s="19" t="s">
        <v>369</v>
      </c>
      <c r="D25" s="19" t="s">
        <v>370</v>
      </c>
      <c r="E25" s="19" t="s">
        <v>676</v>
      </c>
      <c r="F25" s="23" t="s">
        <v>266</v>
      </c>
      <c r="G25" s="19" t="s">
        <v>677</v>
      </c>
      <c r="H25" s="19" t="s">
        <v>678</v>
      </c>
      <c r="I25" s="120" t="s">
        <v>269</v>
      </c>
      <c r="J25" s="119">
        <v>0.36909997068308398</v>
      </c>
    </row>
    <row r="26" spans="1:10">
      <c r="A26" s="19" t="s">
        <v>20</v>
      </c>
      <c r="B26" s="19" t="s">
        <v>2448</v>
      </c>
      <c r="C26" s="19" t="s">
        <v>1510</v>
      </c>
      <c r="D26" s="19" t="s">
        <v>1511</v>
      </c>
      <c r="E26" s="19" t="s">
        <v>2486</v>
      </c>
      <c r="F26" s="23" t="s">
        <v>266</v>
      </c>
      <c r="G26" s="19" t="s">
        <v>2487</v>
      </c>
      <c r="H26" s="19" t="s">
        <v>2488</v>
      </c>
      <c r="I26" s="23" t="s">
        <v>269</v>
      </c>
      <c r="J26" s="119">
        <v>0.48829039812646402</v>
      </c>
    </row>
    <row r="27" spans="1:10">
      <c r="A27" s="19" t="s">
        <v>34</v>
      </c>
      <c r="B27" s="19" t="s">
        <v>2448</v>
      </c>
      <c r="C27" s="19" t="s">
        <v>369</v>
      </c>
      <c r="D27" s="19" t="s">
        <v>370</v>
      </c>
      <c r="E27" s="19" t="s">
        <v>371</v>
      </c>
      <c r="F27" s="23" t="s">
        <v>266</v>
      </c>
      <c r="G27" s="19" t="s">
        <v>372</v>
      </c>
      <c r="H27" s="19" t="s">
        <v>373</v>
      </c>
      <c r="I27" s="120" t="s">
        <v>269</v>
      </c>
      <c r="J27" s="119">
        <v>0.105536332179931</v>
      </c>
    </row>
    <row r="28" spans="1:10">
      <c r="A28" s="19" t="s">
        <v>46</v>
      </c>
      <c r="B28" s="19" t="s">
        <v>2448</v>
      </c>
      <c r="C28" s="19" t="s">
        <v>2121</v>
      </c>
      <c r="D28" s="19" t="s">
        <v>2489</v>
      </c>
      <c r="E28" s="19" t="s">
        <v>2490</v>
      </c>
      <c r="F28" s="23" t="s">
        <v>266</v>
      </c>
      <c r="G28" s="19" t="s">
        <v>2491</v>
      </c>
      <c r="H28" s="19" t="s">
        <v>2492</v>
      </c>
      <c r="I28" s="23" t="s">
        <v>269</v>
      </c>
      <c r="J28" s="119">
        <v>0.33413461538461497</v>
      </c>
    </row>
    <row r="29" spans="1:10">
      <c r="A29" s="19" t="s">
        <v>46</v>
      </c>
      <c r="B29" s="19" t="s">
        <v>2448</v>
      </c>
      <c r="C29" s="19" t="s">
        <v>2247</v>
      </c>
      <c r="D29" s="19" t="s">
        <v>2493</v>
      </c>
      <c r="E29" s="19" t="s">
        <v>2494</v>
      </c>
      <c r="F29" s="23" t="s">
        <v>266</v>
      </c>
      <c r="G29" s="19" t="s">
        <v>2495</v>
      </c>
      <c r="H29" s="19" t="s">
        <v>2496</v>
      </c>
      <c r="I29" s="23" t="s">
        <v>269</v>
      </c>
      <c r="J29" s="119">
        <v>0.246636771300448</v>
      </c>
    </row>
    <row r="30" spans="1:10">
      <c r="A30" s="19" t="s">
        <v>46</v>
      </c>
      <c r="B30" s="19" t="s">
        <v>2448</v>
      </c>
      <c r="C30" s="19" t="s">
        <v>2250</v>
      </c>
      <c r="D30" s="19" t="s">
        <v>2497</v>
      </c>
      <c r="E30" s="19" t="s">
        <v>2498</v>
      </c>
      <c r="F30" s="23" t="s">
        <v>266</v>
      </c>
      <c r="G30" s="19" t="s">
        <v>2499</v>
      </c>
      <c r="H30" s="19" t="s">
        <v>2500</v>
      </c>
      <c r="I30" s="120" t="s">
        <v>269</v>
      </c>
      <c r="J30" s="119">
        <v>0.255924170616114</v>
      </c>
    </row>
    <row r="31" spans="1:10">
      <c r="A31" s="19" t="s">
        <v>101</v>
      </c>
      <c r="B31" s="19" t="s">
        <v>2448</v>
      </c>
      <c r="C31" s="19" t="s">
        <v>2358</v>
      </c>
      <c r="D31" s="19" t="s">
        <v>2501</v>
      </c>
      <c r="E31" s="19" t="s">
        <v>2502</v>
      </c>
      <c r="F31" s="23" t="s">
        <v>266</v>
      </c>
      <c r="G31" s="19" t="s">
        <v>2503</v>
      </c>
      <c r="H31" s="19" t="s">
        <v>2504</v>
      </c>
      <c r="I31" s="23" t="s">
        <v>269</v>
      </c>
      <c r="J31" s="119">
        <v>0.20476190476190501</v>
      </c>
    </row>
    <row r="32" spans="1:10">
      <c r="A32" s="19" t="s">
        <v>78</v>
      </c>
      <c r="B32" s="19" t="s">
        <v>2448</v>
      </c>
      <c r="C32" s="19" t="s">
        <v>1510</v>
      </c>
      <c r="D32" s="19" t="s">
        <v>1511</v>
      </c>
      <c r="E32" s="19" t="s">
        <v>2505</v>
      </c>
      <c r="F32" s="23" t="s">
        <v>2506</v>
      </c>
      <c r="G32" s="19" t="s">
        <v>2507</v>
      </c>
      <c r="H32" s="19" t="s">
        <v>2508</v>
      </c>
      <c r="I32" s="23" t="s">
        <v>269</v>
      </c>
      <c r="J32" s="119">
        <v>0.55420430854760205</v>
      </c>
    </row>
    <row r="33" spans="1:10">
      <c r="A33" s="19" t="s">
        <v>58</v>
      </c>
      <c r="B33" s="19" t="s">
        <v>2448</v>
      </c>
      <c r="C33" s="19" t="s">
        <v>369</v>
      </c>
      <c r="D33" s="19" t="s">
        <v>370</v>
      </c>
      <c r="E33" s="19" t="s">
        <v>371</v>
      </c>
      <c r="F33" s="23" t="s">
        <v>266</v>
      </c>
      <c r="G33" s="19" t="s">
        <v>372</v>
      </c>
      <c r="H33" s="19" t="s">
        <v>373</v>
      </c>
      <c r="I33" s="120" t="s">
        <v>269</v>
      </c>
      <c r="J33" s="119">
        <v>0.15571591340676</v>
      </c>
    </row>
    <row r="34" spans="1:10">
      <c r="A34" s="19" t="s">
        <v>58</v>
      </c>
      <c r="B34" s="19" t="s">
        <v>2448</v>
      </c>
      <c r="C34" s="19" t="s">
        <v>1510</v>
      </c>
      <c r="D34" s="19" t="s">
        <v>1511</v>
      </c>
      <c r="E34" s="19" t="s">
        <v>2509</v>
      </c>
      <c r="F34" s="23" t="s">
        <v>266</v>
      </c>
      <c r="G34" s="19" t="s">
        <v>2510</v>
      </c>
      <c r="H34" s="19" t="s">
        <v>2511</v>
      </c>
      <c r="I34" s="120" t="s">
        <v>269</v>
      </c>
      <c r="J34" s="119">
        <v>0.34364994663820703</v>
      </c>
    </row>
    <row r="35" spans="1:10">
      <c r="A35" s="19" t="s">
        <v>98</v>
      </c>
      <c r="B35" s="19" t="s">
        <v>2448</v>
      </c>
      <c r="C35" s="19" t="s">
        <v>369</v>
      </c>
      <c r="D35" s="19" t="s">
        <v>370</v>
      </c>
      <c r="E35" s="19" t="s">
        <v>371</v>
      </c>
      <c r="F35" s="23" t="s">
        <v>266</v>
      </c>
      <c r="G35" s="19" t="s">
        <v>372</v>
      </c>
      <c r="H35" s="19" t="s">
        <v>373</v>
      </c>
      <c r="I35" s="120" t="s">
        <v>269</v>
      </c>
      <c r="J35" s="119">
        <v>0.185024886388228</v>
      </c>
    </row>
    <row r="36" spans="1:10">
      <c r="A36" s="19" t="s">
        <v>86</v>
      </c>
      <c r="B36" s="19" t="s">
        <v>2448</v>
      </c>
      <c r="C36" s="19" t="s">
        <v>2437</v>
      </c>
      <c r="D36" s="19" t="s">
        <v>2512</v>
      </c>
      <c r="E36" s="19" t="s">
        <v>2513</v>
      </c>
      <c r="F36" s="23" t="s">
        <v>266</v>
      </c>
      <c r="G36" s="19" t="s">
        <v>2514</v>
      </c>
      <c r="H36" s="19" t="s">
        <v>2515</v>
      </c>
      <c r="I36" s="120" t="s">
        <v>269</v>
      </c>
      <c r="J36" s="119">
        <v>0.26457399103139001</v>
      </c>
    </row>
    <row r="37" spans="1:10">
      <c r="A37" s="20" t="s">
        <v>57</v>
      </c>
      <c r="B37" s="19" t="s">
        <v>2448</v>
      </c>
      <c r="C37" s="20" t="s">
        <v>369</v>
      </c>
      <c r="D37" s="20" t="s">
        <v>370</v>
      </c>
      <c r="E37" s="20" t="s">
        <v>371</v>
      </c>
      <c r="F37" s="28" t="s">
        <v>266</v>
      </c>
      <c r="G37" s="20" t="s">
        <v>372</v>
      </c>
      <c r="H37" s="20" t="s">
        <v>373</v>
      </c>
      <c r="I37" s="20" t="s">
        <v>269</v>
      </c>
      <c r="J37" s="121">
        <v>9.4238548157866003E-2</v>
      </c>
    </row>
    <row r="38" spans="1:10">
      <c r="A38" s="19" t="s">
        <v>57</v>
      </c>
      <c r="B38" s="19" t="s">
        <v>2448</v>
      </c>
      <c r="C38" s="19" t="s">
        <v>2400</v>
      </c>
      <c r="D38" s="19" t="s">
        <v>2468</v>
      </c>
      <c r="E38" s="19" t="s">
        <v>2516</v>
      </c>
      <c r="F38" s="23" t="s">
        <v>266</v>
      </c>
      <c r="G38" s="19" t="s">
        <v>2517</v>
      </c>
      <c r="H38" s="19" t="s">
        <v>2518</v>
      </c>
      <c r="I38" s="120" t="s">
        <v>269</v>
      </c>
      <c r="J38" s="119">
        <v>0.19288121151090301</v>
      </c>
    </row>
    <row r="39" spans="1:10">
      <c r="A39" s="19" t="s">
        <v>88</v>
      </c>
      <c r="B39" s="19" t="s">
        <v>2448</v>
      </c>
      <c r="C39" s="19" t="s">
        <v>369</v>
      </c>
      <c r="D39" s="19" t="s">
        <v>370</v>
      </c>
      <c r="E39" s="19" t="s">
        <v>371</v>
      </c>
      <c r="F39" s="23" t="s">
        <v>266</v>
      </c>
      <c r="G39" s="19" t="s">
        <v>372</v>
      </c>
      <c r="H39" s="19" t="s">
        <v>373</v>
      </c>
      <c r="I39" s="120" t="s">
        <v>269</v>
      </c>
      <c r="J39" s="119">
        <v>0.407774110744408</v>
      </c>
    </row>
    <row r="40" spans="1:10">
      <c r="A40" s="19" t="s">
        <v>88</v>
      </c>
      <c r="B40" s="19" t="s">
        <v>2448</v>
      </c>
      <c r="C40" s="19" t="s">
        <v>1510</v>
      </c>
      <c r="D40" s="19" t="s">
        <v>1511</v>
      </c>
      <c r="E40" s="19" t="s">
        <v>2519</v>
      </c>
      <c r="F40" s="23" t="s">
        <v>2520</v>
      </c>
      <c r="G40" s="19" t="s">
        <v>2521</v>
      </c>
      <c r="H40" s="19" t="s">
        <v>2522</v>
      </c>
      <c r="I40" s="23" t="s">
        <v>269</v>
      </c>
      <c r="J40" s="119">
        <v>0.57589285714285698</v>
      </c>
    </row>
    <row r="41" spans="1:10">
      <c r="A41" s="19" t="s">
        <v>70</v>
      </c>
      <c r="B41" s="19" t="s">
        <v>2448</v>
      </c>
      <c r="C41" s="19" t="s">
        <v>1510</v>
      </c>
      <c r="D41" s="19" t="s">
        <v>1511</v>
      </c>
      <c r="E41" s="19" t="s">
        <v>2523</v>
      </c>
      <c r="F41" s="23" t="s">
        <v>2524</v>
      </c>
      <c r="G41" s="19" t="s">
        <v>2525</v>
      </c>
      <c r="H41" s="19" t="s">
        <v>2526</v>
      </c>
      <c r="I41" s="23" t="s">
        <v>269</v>
      </c>
      <c r="J41" s="119">
        <v>0.99454743729552897</v>
      </c>
    </row>
    <row r="42" spans="1:10">
      <c r="A42" s="19" t="s">
        <v>37</v>
      </c>
      <c r="B42" s="19" t="s">
        <v>2448</v>
      </c>
      <c r="C42" s="19" t="s">
        <v>369</v>
      </c>
      <c r="D42" s="19" t="s">
        <v>370</v>
      </c>
      <c r="E42" s="19" t="s">
        <v>371</v>
      </c>
      <c r="F42" s="23" t="s">
        <v>266</v>
      </c>
      <c r="G42" s="19" t="s">
        <v>372</v>
      </c>
      <c r="H42" s="19" t="s">
        <v>373</v>
      </c>
      <c r="I42" s="120" t="s">
        <v>269</v>
      </c>
      <c r="J42" s="119">
        <v>0.38835884919754499</v>
      </c>
    </row>
    <row r="43" spans="1:10">
      <c r="A43" s="19" t="s">
        <v>50</v>
      </c>
      <c r="B43" s="19" t="s">
        <v>2448</v>
      </c>
      <c r="C43" s="19" t="s">
        <v>2324</v>
      </c>
      <c r="D43" s="19" t="s">
        <v>2482</v>
      </c>
      <c r="E43" s="19" t="s">
        <v>2483</v>
      </c>
      <c r="F43" s="23" t="s">
        <v>266</v>
      </c>
      <c r="G43" s="19" t="s">
        <v>2484</v>
      </c>
      <c r="H43" s="19" t="s">
        <v>2485</v>
      </c>
      <c r="I43" s="23" t="s">
        <v>269</v>
      </c>
      <c r="J43" s="119">
        <v>0.56838905775075999</v>
      </c>
    </row>
    <row r="44" spans="1:10">
      <c r="A44" s="81" t="s">
        <v>55</v>
      </c>
      <c r="B44" s="19" t="s">
        <v>2448</v>
      </c>
      <c r="C44" s="19" t="s">
        <v>369</v>
      </c>
      <c r="D44" s="19" t="s">
        <v>370</v>
      </c>
      <c r="E44" s="19" t="s">
        <v>371</v>
      </c>
      <c r="F44" s="23" t="s">
        <v>266</v>
      </c>
      <c r="G44" s="19" t="s">
        <v>372</v>
      </c>
      <c r="H44" s="19" t="s">
        <v>373</v>
      </c>
      <c r="I44" s="120" t="s">
        <v>269</v>
      </c>
      <c r="J44" s="119">
        <v>0.17015883744508301</v>
      </c>
    </row>
    <row r="45" spans="1:10">
      <c r="A45" s="19" t="s">
        <v>14</v>
      </c>
      <c r="B45" s="19" t="s">
        <v>2448</v>
      </c>
      <c r="C45" s="19" t="s">
        <v>369</v>
      </c>
      <c r="D45" s="19" t="s">
        <v>370</v>
      </c>
      <c r="E45" s="19" t="s">
        <v>371</v>
      </c>
      <c r="F45" s="23" t="s">
        <v>266</v>
      </c>
      <c r="G45" s="19" t="s">
        <v>372</v>
      </c>
      <c r="H45" s="19" t="s">
        <v>373</v>
      </c>
      <c r="I45" s="120" t="s">
        <v>269</v>
      </c>
      <c r="J45" s="119">
        <v>0.47733739837398398</v>
      </c>
    </row>
    <row r="46" spans="1:10">
      <c r="A46" s="19" t="s">
        <v>14</v>
      </c>
      <c r="B46" s="19" t="s">
        <v>2448</v>
      </c>
      <c r="C46" s="19" t="s">
        <v>2370</v>
      </c>
      <c r="D46" s="19" t="s">
        <v>2457</v>
      </c>
      <c r="E46" s="19" t="s">
        <v>2527</v>
      </c>
      <c r="F46" s="23" t="s">
        <v>266</v>
      </c>
      <c r="G46" s="19" t="s">
        <v>2528</v>
      </c>
      <c r="H46" s="19" t="s">
        <v>2529</v>
      </c>
      <c r="I46" s="23" t="s">
        <v>379</v>
      </c>
      <c r="J46" s="119">
        <v>0.23158340389500401</v>
      </c>
    </row>
    <row r="47" spans="1:10">
      <c r="A47" s="19" t="s">
        <v>198</v>
      </c>
      <c r="B47" s="19" t="s">
        <v>2448</v>
      </c>
      <c r="C47" s="19" t="s">
        <v>2287</v>
      </c>
      <c r="D47" s="19" t="s">
        <v>2530</v>
      </c>
      <c r="E47" s="19" t="s">
        <v>2531</v>
      </c>
      <c r="F47" s="23" t="s">
        <v>266</v>
      </c>
      <c r="G47" s="19" t="s">
        <v>2532</v>
      </c>
      <c r="H47" s="19" t="s">
        <v>2533</v>
      </c>
      <c r="I47" s="120" t="s">
        <v>269</v>
      </c>
      <c r="J47" s="119">
        <v>0.208825182686903</v>
      </c>
    </row>
    <row r="48" spans="1:10" s="118" customFormat="1">
      <c r="A48" s="19" t="s">
        <v>109</v>
      </c>
      <c r="B48" s="19" t="s">
        <v>2448</v>
      </c>
      <c r="C48" s="19" t="s">
        <v>2199</v>
      </c>
      <c r="D48" s="19" t="s">
        <v>2534</v>
      </c>
      <c r="E48" s="19" t="s">
        <v>2535</v>
      </c>
      <c r="F48" s="23" t="s">
        <v>266</v>
      </c>
      <c r="G48" s="19" t="s">
        <v>2536</v>
      </c>
      <c r="H48" s="19" t="s">
        <v>2537</v>
      </c>
      <c r="I48" s="120" t="s">
        <v>269</v>
      </c>
      <c r="J48" s="119">
        <v>0.245714977893526</v>
      </c>
    </row>
    <row r="49" spans="1:10" s="118" customFormat="1">
      <c r="A49" s="19" t="s">
        <v>109</v>
      </c>
      <c r="B49" s="19" t="s">
        <v>2448</v>
      </c>
      <c r="C49" s="19" t="s">
        <v>369</v>
      </c>
      <c r="D49" s="19" t="s">
        <v>370</v>
      </c>
      <c r="E49" s="19" t="s">
        <v>2538</v>
      </c>
      <c r="F49" s="23" t="s">
        <v>266</v>
      </c>
      <c r="G49" s="19" t="s">
        <v>2539</v>
      </c>
      <c r="H49" s="19" t="s">
        <v>2540</v>
      </c>
      <c r="I49" s="23" t="s">
        <v>269</v>
      </c>
      <c r="J49" s="119">
        <v>0.179391682184978</v>
      </c>
    </row>
    <row r="50" spans="1:10" s="118" customFormat="1">
      <c r="A50" s="19" t="s">
        <v>109</v>
      </c>
      <c r="B50" s="19" t="s">
        <v>2448</v>
      </c>
      <c r="C50" s="19" t="s">
        <v>369</v>
      </c>
      <c r="D50" s="19" t="s">
        <v>370</v>
      </c>
      <c r="E50" s="19" t="s">
        <v>371</v>
      </c>
      <c r="F50" s="23" t="s">
        <v>266</v>
      </c>
      <c r="G50" s="19" t="s">
        <v>372</v>
      </c>
      <c r="H50" s="19" t="s">
        <v>373</v>
      </c>
      <c r="I50" s="120" t="s">
        <v>269</v>
      </c>
      <c r="J50" s="122">
        <v>8.3873957367933294E-2</v>
      </c>
    </row>
    <row r="51" spans="1:10" s="118" customFormat="1">
      <c r="A51" s="20" t="s">
        <v>109</v>
      </c>
      <c r="B51" s="20" t="s">
        <v>2448</v>
      </c>
      <c r="C51" s="20" t="s">
        <v>2437</v>
      </c>
      <c r="D51" s="20" t="s">
        <v>2512</v>
      </c>
      <c r="E51" s="20" t="s">
        <v>2541</v>
      </c>
      <c r="F51" s="28" t="s">
        <v>266</v>
      </c>
      <c r="G51" s="20" t="s">
        <v>2542</v>
      </c>
      <c r="H51" s="20" t="s">
        <v>2543</v>
      </c>
      <c r="I51" s="28" t="s">
        <v>269</v>
      </c>
      <c r="J51" s="123">
        <v>0.28631121510947699</v>
      </c>
    </row>
    <row r="52" spans="1:10">
      <c r="A52" s="19" t="s">
        <v>35</v>
      </c>
      <c r="B52" s="19" t="s">
        <v>2448</v>
      </c>
      <c r="C52" s="19" t="s">
        <v>369</v>
      </c>
      <c r="D52" s="19" t="s">
        <v>370</v>
      </c>
      <c r="E52" s="19" t="s">
        <v>371</v>
      </c>
      <c r="F52" s="23" t="s">
        <v>266</v>
      </c>
      <c r="G52" s="19" t="s">
        <v>372</v>
      </c>
      <c r="H52" s="19" t="s">
        <v>373</v>
      </c>
      <c r="I52" s="120" t="s">
        <v>269</v>
      </c>
      <c r="J52" s="122">
        <v>8.5193738773415406E-2</v>
      </c>
    </row>
    <row r="53" spans="1:10" ht="13" customHeight="1">
      <c r="A53" s="19" t="s">
        <v>25</v>
      </c>
      <c r="B53" s="19" t="s">
        <v>2448</v>
      </c>
      <c r="C53" s="19" t="s">
        <v>369</v>
      </c>
      <c r="D53" s="19" t="s">
        <v>370</v>
      </c>
      <c r="E53" s="19" t="s">
        <v>371</v>
      </c>
      <c r="F53" s="23" t="s">
        <v>266</v>
      </c>
      <c r="G53" s="19" t="s">
        <v>372</v>
      </c>
      <c r="H53" s="19" t="s">
        <v>373</v>
      </c>
      <c r="I53" s="120" t="s">
        <v>269</v>
      </c>
      <c r="J53" s="119">
        <v>0.17811810154525401</v>
      </c>
    </row>
    <row r="54" spans="1:10" s="118" customFormat="1">
      <c r="A54" s="19" t="s">
        <v>49</v>
      </c>
      <c r="B54" s="19" t="s">
        <v>2448</v>
      </c>
      <c r="C54" s="19" t="s">
        <v>1510</v>
      </c>
      <c r="D54" s="19" t="s">
        <v>1511</v>
      </c>
      <c r="E54" s="19" t="s">
        <v>2544</v>
      </c>
      <c r="F54" s="23" t="s">
        <v>2545</v>
      </c>
      <c r="G54" s="19" t="s">
        <v>2546</v>
      </c>
      <c r="H54" s="19" t="s">
        <v>2547</v>
      </c>
      <c r="I54" s="23" t="s">
        <v>269</v>
      </c>
      <c r="J54" s="119">
        <v>0.63354266715921703</v>
      </c>
    </row>
    <row r="55" spans="1:10">
      <c r="A55" s="19" t="s">
        <v>214</v>
      </c>
      <c r="B55" s="19" t="s">
        <v>2448</v>
      </c>
      <c r="C55" s="19" t="s">
        <v>2324</v>
      </c>
      <c r="D55" s="19" t="s">
        <v>2482</v>
      </c>
      <c r="E55" s="19" t="s">
        <v>2548</v>
      </c>
      <c r="F55" s="23" t="s">
        <v>266</v>
      </c>
      <c r="G55" s="19" t="s">
        <v>2549</v>
      </c>
      <c r="H55" s="19" t="s">
        <v>2550</v>
      </c>
      <c r="I55" s="23" t="s">
        <v>269</v>
      </c>
      <c r="J55" s="119">
        <v>0.73396226415094301</v>
      </c>
    </row>
    <row r="56" spans="1:10">
      <c r="A56" s="19" t="s">
        <v>214</v>
      </c>
      <c r="B56" s="19" t="s">
        <v>2448</v>
      </c>
      <c r="C56" s="19" t="s">
        <v>2410</v>
      </c>
      <c r="D56" s="19" t="s">
        <v>2551</v>
      </c>
      <c r="E56" s="19" t="s">
        <v>2552</v>
      </c>
      <c r="F56" s="23" t="s">
        <v>266</v>
      </c>
      <c r="G56" s="19" t="s">
        <v>886</v>
      </c>
      <c r="H56" s="19" t="s">
        <v>2553</v>
      </c>
      <c r="I56" s="23" t="s">
        <v>269</v>
      </c>
      <c r="J56" s="119">
        <v>0.304514889529299</v>
      </c>
    </row>
    <row r="57" spans="1:10">
      <c r="A57" s="19" t="s">
        <v>214</v>
      </c>
      <c r="B57" s="19" t="s">
        <v>2448</v>
      </c>
      <c r="C57" s="19" t="s">
        <v>1510</v>
      </c>
      <c r="D57" s="19" t="s">
        <v>1511</v>
      </c>
      <c r="E57" s="19" t="s">
        <v>2554</v>
      </c>
      <c r="F57" s="23" t="s">
        <v>266</v>
      </c>
      <c r="G57" s="19" t="s">
        <v>2555</v>
      </c>
      <c r="H57" s="19" t="s">
        <v>2556</v>
      </c>
      <c r="I57" s="23" t="s">
        <v>379</v>
      </c>
      <c r="J57" s="119">
        <v>0.98426812585499301</v>
      </c>
    </row>
    <row r="58" spans="1:10">
      <c r="A58" s="19" t="s">
        <v>139</v>
      </c>
      <c r="B58" s="19" t="s">
        <v>2448</v>
      </c>
      <c r="C58" s="19" t="s">
        <v>369</v>
      </c>
      <c r="D58" s="19" t="s">
        <v>370</v>
      </c>
      <c r="E58" s="19" t="s">
        <v>371</v>
      </c>
      <c r="F58" s="23" t="s">
        <v>266</v>
      </c>
      <c r="G58" s="19" t="s">
        <v>372</v>
      </c>
      <c r="H58" s="19" t="s">
        <v>373</v>
      </c>
      <c r="I58" s="120" t="s">
        <v>269</v>
      </c>
      <c r="J58" s="119">
        <v>0.15019937970757599</v>
      </c>
    </row>
    <row r="59" spans="1:10" s="118" customFormat="1">
      <c r="A59" s="19" t="s">
        <v>139</v>
      </c>
      <c r="B59" s="19" t="s">
        <v>2448</v>
      </c>
      <c r="C59" s="19" t="s">
        <v>2400</v>
      </c>
      <c r="D59" s="19" t="s">
        <v>2468</v>
      </c>
      <c r="E59" s="19" t="s">
        <v>2557</v>
      </c>
      <c r="F59" s="23" t="s">
        <v>266</v>
      </c>
      <c r="G59" s="19" t="s">
        <v>2558</v>
      </c>
      <c r="H59" s="19" t="s">
        <v>2559</v>
      </c>
      <c r="I59" s="23" t="s">
        <v>269</v>
      </c>
      <c r="J59" s="119">
        <v>0.29680679990810899</v>
      </c>
    </row>
    <row r="60" spans="1:10">
      <c r="A60" s="20" t="s">
        <v>140</v>
      </c>
      <c r="B60" s="19" t="s">
        <v>2448</v>
      </c>
      <c r="C60" s="20" t="s">
        <v>369</v>
      </c>
      <c r="D60" s="20" t="s">
        <v>370</v>
      </c>
      <c r="E60" s="20" t="s">
        <v>371</v>
      </c>
      <c r="F60" s="28" t="s">
        <v>266</v>
      </c>
      <c r="G60" s="20" t="s">
        <v>372</v>
      </c>
      <c r="H60" s="20" t="s">
        <v>373</v>
      </c>
      <c r="I60" s="124" t="s">
        <v>269</v>
      </c>
      <c r="J60" s="123">
        <v>0.51910435497124097</v>
      </c>
    </row>
    <row r="61" spans="1:10" s="118" customFormat="1">
      <c r="A61" s="20" t="s">
        <v>140</v>
      </c>
      <c r="B61" s="20" t="s">
        <v>2448</v>
      </c>
      <c r="C61" s="20" t="s">
        <v>2400</v>
      </c>
      <c r="D61" s="20" t="s">
        <v>2468</v>
      </c>
      <c r="E61" s="20" t="s">
        <v>2557</v>
      </c>
      <c r="F61" s="28" t="s">
        <v>266</v>
      </c>
      <c r="G61" s="20" t="s">
        <v>2558</v>
      </c>
      <c r="H61" s="20" t="s">
        <v>2559</v>
      </c>
      <c r="I61" s="28" t="s">
        <v>269</v>
      </c>
      <c r="J61" s="123">
        <v>0.99268515696434001</v>
      </c>
    </row>
    <row r="62" spans="1:10" s="118" customFormat="1">
      <c r="A62" s="19" t="s">
        <v>22</v>
      </c>
      <c r="B62" s="19" t="s">
        <v>2560</v>
      </c>
      <c r="C62" s="19" t="s">
        <v>2324</v>
      </c>
      <c r="D62" s="19" t="s">
        <v>2482</v>
      </c>
      <c r="E62" s="19" t="s">
        <v>2561</v>
      </c>
      <c r="F62" s="23" t="s">
        <v>266</v>
      </c>
      <c r="G62" s="19" t="s">
        <v>2562</v>
      </c>
      <c r="H62" s="19" t="s">
        <v>2563</v>
      </c>
      <c r="I62" s="120" t="s">
        <v>269</v>
      </c>
      <c r="J62" s="119">
        <v>0.29402589299641202</v>
      </c>
    </row>
    <row r="63" spans="1:10" s="118" customFormat="1">
      <c r="A63" s="19" t="s">
        <v>22</v>
      </c>
      <c r="B63" s="19" t="s">
        <v>2560</v>
      </c>
      <c r="C63" s="19" t="s">
        <v>1510</v>
      </c>
      <c r="D63" s="19" t="s">
        <v>1511</v>
      </c>
      <c r="E63" s="19" t="s">
        <v>2564</v>
      </c>
      <c r="F63" s="23" t="s">
        <v>266</v>
      </c>
      <c r="G63" s="19" t="s">
        <v>2565</v>
      </c>
      <c r="H63" s="19" t="s">
        <v>2566</v>
      </c>
      <c r="I63" s="23" t="s">
        <v>269</v>
      </c>
      <c r="J63" s="119">
        <v>0.219601837672282</v>
      </c>
    </row>
    <row r="64" spans="1:10" s="118" customFormat="1">
      <c r="A64" s="19" t="s">
        <v>87</v>
      </c>
      <c r="B64" s="19" t="s">
        <v>2560</v>
      </c>
      <c r="C64" s="19" t="s">
        <v>2210</v>
      </c>
      <c r="D64" s="19" t="s">
        <v>2567</v>
      </c>
      <c r="E64" s="19" t="s">
        <v>2568</v>
      </c>
      <c r="F64" s="23" t="s">
        <v>266</v>
      </c>
      <c r="G64" s="19" t="s">
        <v>2569</v>
      </c>
      <c r="H64" s="19" t="s">
        <v>2570</v>
      </c>
      <c r="I64" s="23" t="s">
        <v>269</v>
      </c>
      <c r="J64" s="119">
        <v>0.23433385992627701</v>
      </c>
    </row>
    <row r="65" spans="1:10">
      <c r="A65" s="19" t="s">
        <v>87</v>
      </c>
      <c r="B65" s="19" t="s">
        <v>2560</v>
      </c>
      <c r="C65" s="19" t="s">
        <v>2328</v>
      </c>
      <c r="D65" s="19" t="s">
        <v>2571</v>
      </c>
      <c r="E65" s="19" t="s">
        <v>2572</v>
      </c>
      <c r="F65" s="23" t="s">
        <v>266</v>
      </c>
      <c r="G65" s="19" t="s">
        <v>2573</v>
      </c>
      <c r="H65" s="19" t="s">
        <v>2574</v>
      </c>
      <c r="I65" s="120" t="s">
        <v>269</v>
      </c>
      <c r="J65" s="119">
        <v>0.34489003880983199</v>
      </c>
    </row>
    <row r="66" spans="1:10">
      <c r="A66" s="19" t="s">
        <v>87</v>
      </c>
      <c r="B66" s="19" t="s">
        <v>2560</v>
      </c>
      <c r="C66" s="19" t="s">
        <v>2159</v>
      </c>
      <c r="D66" s="19" t="s">
        <v>2575</v>
      </c>
      <c r="E66" s="19" t="s">
        <v>2576</v>
      </c>
      <c r="F66" s="23" t="s">
        <v>266</v>
      </c>
      <c r="G66" s="19" t="s">
        <v>2577</v>
      </c>
      <c r="H66" s="19" t="s">
        <v>2578</v>
      </c>
      <c r="I66" s="120" t="s">
        <v>269</v>
      </c>
      <c r="J66" s="119">
        <v>0.26880061704589298</v>
      </c>
    </row>
    <row r="67" spans="1:10" s="118" customFormat="1">
      <c r="A67" s="19" t="s">
        <v>64</v>
      </c>
      <c r="B67" s="19" t="s">
        <v>2560</v>
      </c>
      <c r="C67" s="19" t="s">
        <v>2370</v>
      </c>
      <c r="D67" s="19" t="s">
        <v>2457</v>
      </c>
      <c r="E67" s="19" t="s">
        <v>2579</v>
      </c>
      <c r="F67" s="23" t="s">
        <v>266</v>
      </c>
      <c r="G67" s="19" t="s">
        <v>2580</v>
      </c>
      <c r="H67" s="19" t="s">
        <v>2581</v>
      </c>
      <c r="I67" s="23" t="s">
        <v>379</v>
      </c>
      <c r="J67" s="119">
        <v>0.59459459459459496</v>
      </c>
    </row>
    <row r="68" spans="1:10" s="118" customFormat="1">
      <c r="A68" s="19" t="s">
        <v>108</v>
      </c>
      <c r="B68" s="19" t="s">
        <v>2560</v>
      </c>
      <c r="C68" s="19" t="s">
        <v>2287</v>
      </c>
      <c r="D68" s="19" t="s">
        <v>2530</v>
      </c>
      <c r="E68" s="19" t="s">
        <v>2582</v>
      </c>
      <c r="F68" s="23" t="s">
        <v>266</v>
      </c>
      <c r="G68" s="19" t="s">
        <v>2583</v>
      </c>
      <c r="H68" s="19" t="s">
        <v>2584</v>
      </c>
      <c r="I68" s="120" t="s">
        <v>269</v>
      </c>
      <c r="J68" s="119">
        <v>0.11337579617834399</v>
      </c>
    </row>
    <row r="69" spans="1:10" s="118" customFormat="1">
      <c r="A69" s="19" t="s">
        <v>108</v>
      </c>
      <c r="B69" s="19" t="s">
        <v>2560</v>
      </c>
      <c r="C69" s="19" t="s">
        <v>988</v>
      </c>
      <c r="D69" s="19" t="s">
        <v>989</v>
      </c>
      <c r="E69" s="19" t="s">
        <v>2585</v>
      </c>
      <c r="F69" s="23" t="s">
        <v>266</v>
      </c>
      <c r="G69" s="19" t="s">
        <v>2586</v>
      </c>
      <c r="H69" s="19" t="s">
        <v>266</v>
      </c>
      <c r="I69" s="23" t="s">
        <v>314</v>
      </c>
      <c r="J69" s="119">
        <v>0.23296054019835399</v>
      </c>
    </row>
    <row r="70" spans="1:10">
      <c r="A70" s="19" t="s">
        <v>125</v>
      </c>
      <c r="B70" s="19" t="s">
        <v>2560</v>
      </c>
      <c r="C70" s="19" t="s">
        <v>2370</v>
      </c>
      <c r="D70" s="19" t="s">
        <v>2457</v>
      </c>
      <c r="E70" s="19" t="s">
        <v>2587</v>
      </c>
      <c r="F70" s="23" t="s">
        <v>266</v>
      </c>
      <c r="G70" s="19" t="s">
        <v>2588</v>
      </c>
      <c r="H70" s="19" t="s">
        <v>2589</v>
      </c>
      <c r="I70" s="23" t="s">
        <v>379</v>
      </c>
      <c r="J70" s="119">
        <v>1</v>
      </c>
    </row>
    <row r="71" spans="1:10">
      <c r="A71" s="19" t="s">
        <v>125</v>
      </c>
      <c r="B71" s="19" t="s">
        <v>2560</v>
      </c>
      <c r="C71" s="19" t="s">
        <v>2437</v>
      </c>
      <c r="D71" s="19" t="s">
        <v>2512</v>
      </c>
      <c r="E71" s="19" t="s">
        <v>2590</v>
      </c>
      <c r="F71" s="23" t="s">
        <v>266</v>
      </c>
      <c r="G71" s="19" t="s">
        <v>2591</v>
      </c>
      <c r="H71" s="19" t="s">
        <v>2592</v>
      </c>
      <c r="I71" s="120" t="s">
        <v>269</v>
      </c>
      <c r="J71" s="119">
        <v>0.248603351955307</v>
      </c>
    </row>
    <row r="72" spans="1:10">
      <c r="A72" s="20" t="s">
        <v>77</v>
      </c>
      <c r="B72" s="20" t="s">
        <v>2593</v>
      </c>
      <c r="C72" s="20" t="s">
        <v>2380</v>
      </c>
      <c r="D72" s="20" t="s">
        <v>2594</v>
      </c>
      <c r="E72" s="20" t="s">
        <v>2595</v>
      </c>
      <c r="F72" s="28" t="s">
        <v>266</v>
      </c>
      <c r="G72" s="20" t="s">
        <v>2596</v>
      </c>
      <c r="H72" s="20" t="s">
        <v>2597</v>
      </c>
      <c r="I72" s="28" t="s">
        <v>269</v>
      </c>
      <c r="J72" s="123">
        <v>0.50839328537170303</v>
      </c>
    </row>
    <row r="73" spans="1:10" s="118" customFormat="1" ht="14" thickBot="1">
      <c r="A73" s="31" t="s">
        <v>75</v>
      </c>
      <c r="B73" s="31" t="s">
        <v>2593</v>
      </c>
      <c r="C73" s="31" t="s">
        <v>2152</v>
      </c>
      <c r="D73" s="31" t="s">
        <v>2598</v>
      </c>
      <c r="E73" s="31" t="s">
        <v>2599</v>
      </c>
      <c r="F73" s="35" t="s">
        <v>266</v>
      </c>
      <c r="G73" s="31" t="s">
        <v>2600</v>
      </c>
      <c r="H73" s="31" t="s">
        <v>2601</v>
      </c>
      <c r="I73" s="125" t="s">
        <v>269</v>
      </c>
      <c r="J73" s="126">
        <v>0.504940374787053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Supplementary Table 1</vt:lpstr>
      <vt:lpstr>Supplementary Table 2</vt:lpstr>
      <vt:lpstr>Supplementary Table 3</vt:lpstr>
      <vt:lpstr>Supplementary Table 4</vt:lpstr>
      <vt:lpstr>Supplementary Table 5</vt:lpstr>
      <vt:lpstr>Supplementary Table 6</vt:lpstr>
      <vt:lpstr>Supplementary Table 7</vt:lpstr>
      <vt:lpstr>Supplementary Table 8</vt:lpstr>
      <vt:lpstr>Supplementary Table 9</vt:lpstr>
      <vt:lpstr>Supplementary Table 10</vt:lpstr>
      <vt:lpstr>Supplementary Table 11</vt:lpstr>
      <vt:lpstr>Supplementary Table 12</vt:lpstr>
      <vt:lpstr>Supplementary Table 13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profile</dc:creator>
  <cp:keywords/>
  <dc:description/>
  <cp:lastModifiedBy>profile</cp:lastModifiedBy>
  <cp:revision/>
  <dcterms:created xsi:type="dcterms:W3CDTF">2018-03-22T21:06:52Z</dcterms:created>
  <dcterms:modified xsi:type="dcterms:W3CDTF">2019-07-10T23:13:06Z</dcterms:modified>
  <cp:category/>
  <cp:contentStatus/>
</cp:coreProperties>
</file>