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14\WST\Labor\Inge\MS Strahlenbiologie\MS CDDP resistant FaDu\Manuscript\final version\"/>
    </mc:Choice>
  </mc:AlternateContent>
  <bookViews>
    <workbookView xWindow="0" yWindow="0" windowWidth="28800" windowHeight="11235"/>
  </bookViews>
  <sheets>
    <sheet name="differential (&gt;2-fold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4" i="2" l="1"/>
  <c r="L74" i="2"/>
  <c r="K74" i="2"/>
  <c r="J74" i="2"/>
  <c r="I74" i="2"/>
  <c r="M73" i="2"/>
  <c r="L73" i="2"/>
  <c r="K73" i="2"/>
  <c r="J73" i="2"/>
  <c r="I73" i="2"/>
  <c r="M72" i="2"/>
  <c r="L72" i="2"/>
  <c r="K72" i="2"/>
  <c r="J72" i="2"/>
  <c r="I72" i="2"/>
  <c r="M71" i="2"/>
  <c r="L71" i="2"/>
  <c r="K71" i="2"/>
  <c r="J71" i="2"/>
  <c r="I71" i="2"/>
  <c r="M70" i="2"/>
  <c r="L70" i="2"/>
  <c r="K70" i="2"/>
  <c r="J70" i="2"/>
  <c r="I70" i="2"/>
  <c r="M69" i="2"/>
  <c r="L69" i="2"/>
  <c r="K69" i="2"/>
  <c r="J69" i="2"/>
  <c r="I69" i="2"/>
  <c r="M68" i="2"/>
  <c r="L68" i="2"/>
  <c r="K68" i="2"/>
  <c r="J68" i="2"/>
  <c r="I68" i="2"/>
  <c r="M67" i="2"/>
  <c r="L67" i="2"/>
  <c r="K67" i="2"/>
  <c r="J67" i="2"/>
  <c r="I67" i="2"/>
  <c r="M66" i="2"/>
  <c r="L66" i="2"/>
  <c r="K66" i="2"/>
  <c r="J66" i="2"/>
  <c r="I66" i="2"/>
  <c r="M65" i="2"/>
  <c r="L65" i="2"/>
  <c r="K65" i="2"/>
  <c r="J65" i="2"/>
  <c r="I65" i="2"/>
  <c r="M64" i="2"/>
  <c r="L64" i="2"/>
  <c r="K64" i="2"/>
  <c r="J64" i="2"/>
  <c r="I64" i="2"/>
  <c r="M63" i="2"/>
  <c r="L63" i="2"/>
  <c r="K63" i="2"/>
  <c r="J63" i="2"/>
  <c r="I63" i="2"/>
  <c r="M62" i="2"/>
  <c r="L62" i="2"/>
  <c r="K62" i="2"/>
  <c r="J62" i="2"/>
  <c r="I62" i="2"/>
  <c r="M61" i="2"/>
  <c r="L61" i="2"/>
  <c r="K61" i="2"/>
  <c r="J61" i="2"/>
  <c r="I61" i="2"/>
  <c r="M60" i="2"/>
  <c r="L60" i="2"/>
  <c r="K60" i="2"/>
  <c r="J60" i="2"/>
  <c r="I60" i="2"/>
  <c r="M59" i="2"/>
  <c r="L59" i="2"/>
  <c r="K59" i="2"/>
  <c r="J59" i="2"/>
  <c r="I59" i="2"/>
  <c r="M58" i="2"/>
  <c r="L58" i="2"/>
  <c r="K58" i="2"/>
  <c r="J58" i="2"/>
  <c r="I58" i="2"/>
  <c r="M57" i="2"/>
  <c r="L57" i="2"/>
  <c r="K57" i="2"/>
  <c r="J57" i="2"/>
  <c r="I57" i="2"/>
  <c r="M56" i="2"/>
  <c r="L56" i="2"/>
  <c r="K56" i="2"/>
  <c r="J56" i="2"/>
  <c r="I56" i="2"/>
  <c r="M55" i="2"/>
  <c r="L55" i="2"/>
  <c r="K55" i="2"/>
  <c r="J55" i="2"/>
  <c r="I55" i="2"/>
  <c r="M54" i="2"/>
  <c r="L54" i="2"/>
  <c r="K54" i="2"/>
  <c r="J54" i="2"/>
  <c r="I54" i="2"/>
  <c r="M50" i="2"/>
  <c r="L50" i="2"/>
  <c r="K50" i="2"/>
  <c r="J50" i="2"/>
  <c r="I50" i="2"/>
  <c r="M49" i="2"/>
  <c r="L49" i="2"/>
  <c r="K49" i="2"/>
  <c r="J49" i="2"/>
  <c r="I49" i="2"/>
  <c r="M48" i="2"/>
  <c r="L48" i="2"/>
  <c r="K48" i="2"/>
  <c r="J48" i="2"/>
  <c r="I48" i="2"/>
  <c r="M47" i="2"/>
  <c r="L47" i="2"/>
  <c r="K47" i="2"/>
  <c r="J47" i="2"/>
  <c r="I47" i="2"/>
  <c r="M46" i="2"/>
  <c r="L46" i="2"/>
  <c r="K46" i="2"/>
  <c r="J46" i="2"/>
  <c r="I46" i="2"/>
  <c r="M45" i="2"/>
  <c r="L45" i="2"/>
  <c r="K45" i="2"/>
  <c r="J45" i="2"/>
  <c r="I45" i="2"/>
  <c r="M44" i="2"/>
  <c r="L44" i="2"/>
  <c r="K44" i="2"/>
  <c r="J44" i="2"/>
  <c r="I44" i="2"/>
  <c r="M43" i="2"/>
  <c r="L43" i="2"/>
  <c r="K43" i="2"/>
  <c r="J43" i="2"/>
  <c r="I43" i="2"/>
  <c r="M42" i="2"/>
  <c r="L42" i="2"/>
  <c r="K42" i="2"/>
  <c r="J42" i="2"/>
  <c r="I42" i="2"/>
  <c r="M41" i="2"/>
  <c r="L41" i="2"/>
  <c r="K41" i="2"/>
  <c r="J41" i="2"/>
  <c r="I41" i="2"/>
  <c r="M40" i="2"/>
  <c r="L40" i="2"/>
  <c r="K40" i="2"/>
  <c r="J40" i="2"/>
  <c r="I40" i="2"/>
  <c r="M39" i="2"/>
  <c r="L39" i="2"/>
  <c r="K39" i="2"/>
  <c r="J39" i="2"/>
  <c r="I39" i="2"/>
  <c r="M38" i="2"/>
  <c r="L38" i="2"/>
  <c r="K38" i="2"/>
  <c r="J38" i="2"/>
  <c r="I38" i="2"/>
  <c r="M37" i="2"/>
  <c r="L37" i="2"/>
  <c r="K37" i="2"/>
  <c r="J37" i="2"/>
  <c r="I37" i="2"/>
  <c r="M36" i="2"/>
  <c r="L36" i="2"/>
  <c r="K36" i="2"/>
  <c r="J36" i="2"/>
  <c r="I36" i="2"/>
  <c r="M35" i="2"/>
  <c r="L35" i="2"/>
  <c r="K35" i="2"/>
  <c r="J35" i="2"/>
  <c r="I35" i="2"/>
  <c r="M34" i="2"/>
  <c r="L34" i="2"/>
  <c r="K34" i="2"/>
  <c r="J34" i="2"/>
  <c r="I34" i="2"/>
  <c r="M32" i="2"/>
  <c r="L32" i="2"/>
  <c r="K32" i="2"/>
  <c r="J32" i="2"/>
  <c r="I32" i="2"/>
  <c r="M31" i="2"/>
  <c r="L31" i="2"/>
  <c r="K31" i="2"/>
  <c r="J31" i="2"/>
  <c r="I31" i="2"/>
  <c r="M30" i="2"/>
  <c r="L30" i="2"/>
  <c r="K30" i="2"/>
  <c r="J30" i="2"/>
  <c r="I30" i="2"/>
  <c r="M29" i="2"/>
  <c r="L29" i="2"/>
  <c r="K29" i="2"/>
  <c r="J29" i="2"/>
  <c r="I29" i="2"/>
  <c r="M28" i="2"/>
  <c r="L28" i="2"/>
  <c r="K28" i="2"/>
  <c r="J28" i="2"/>
  <c r="I28" i="2"/>
  <c r="M27" i="2"/>
  <c r="L27" i="2"/>
  <c r="K27" i="2"/>
  <c r="J27" i="2"/>
  <c r="I27" i="2"/>
  <c r="M26" i="2"/>
  <c r="L26" i="2"/>
  <c r="K26" i="2"/>
  <c r="J26" i="2"/>
  <c r="I26" i="2"/>
  <c r="M25" i="2"/>
  <c r="L25" i="2"/>
  <c r="K25" i="2"/>
  <c r="J25" i="2"/>
  <c r="I25" i="2"/>
  <c r="M24" i="2"/>
  <c r="L24" i="2"/>
  <c r="K24" i="2"/>
  <c r="J24" i="2"/>
  <c r="I24" i="2"/>
  <c r="M23" i="2"/>
  <c r="L23" i="2"/>
  <c r="K23" i="2"/>
  <c r="J23" i="2"/>
  <c r="I23" i="2"/>
  <c r="M22" i="2"/>
  <c r="L22" i="2"/>
  <c r="K22" i="2"/>
  <c r="J22" i="2"/>
  <c r="I22" i="2"/>
  <c r="M21" i="2"/>
  <c r="L21" i="2"/>
  <c r="K21" i="2"/>
  <c r="J21" i="2"/>
  <c r="I21" i="2"/>
  <c r="M20" i="2"/>
  <c r="L20" i="2"/>
  <c r="K20" i="2"/>
  <c r="J20" i="2"/>
  <c r="I20" i="2"/>
  <c r="M19" i="2"/>
  <c r="L19" i="2"/>
  <c r="K19" i="2"/>
  <c r="J19" i="2"/>
  <c r="I19" i="2"/>
  <c r="M18" i="2"/>
  <c r="L18" i="2"/>
  <c r="K18" i="2"/>
  <c r="J18" i="2"/>
  <c r="I18" i="2"/>
  <c r="M17" i="2"/>
  <c r="L17" i="2"/>
  <c r="K17" i="2"/>
  <c r="J17" i="2"/>
  <c r="I17" i="2"/>
  <c r="M16" i="2"/>
  <c r="L16" i="2"/>
  <c r="K16" i="2"/>
  <c r="J16" i="2"/>
  <c r="I16" i="2"/>
  <c r="M15" i="2"/>
  <c r="L15" i="2"/>
  <c r="K15" i="2"/>
  <c r="J15" i="2"/>
  <c r="I15" i="2"/>
  <c r="M14" i="2"/>
  <c r="L14" i="2"/>
  <c r="K14" i="2"/>
  <c r="J14" i="2"/>
  <c r="I14" i="2"/>
  <c r="M13" i="2"/>
  <c r="L13" i="2"/>
  <c r="K13" i="2"/>
  <c r="J13" i="2"/>
  <c r="I13" i="2"/>
  <c r="M12" i="2"/>
  <c r="L12" i="2"/>
  <c r="K12" i="2"/>
  <c r="J12" i="2"/>
  <c r="I12" i="2"/>
  <c r="M11" i="2"/>
  <c r="L11" i="2"/>
  <c r="K11" i="2"/>
  <c r="J11" i="2"/>
  <c r="I11" i="2"/>
  <c r="M10" i="2"/>
  <c r="L10" i="2"/>
  <c r="K10" i="2"/>
  <c r="J10" i="2"/>
  <c r="I10" i="2"/>
  <c r="M9" i="2"/>
  <c r="L9" i="2"/>
  <c r="K9" i="2"/>
  <c r="J9" i="2"/>
  <c r="I9" i="2"/>
  <c r="M8" i="2"/>
  <c r="L8" i="2"/>
  <c r="K8" i="2"/>
  <c r="J8" i="2"/>
  <c r="I8" i="2"/>
  <c r="M7" i="2"/>
  <c r="L7" i="2"/>
  <c r="K7" i="2"/>
  <c r="J7" i="2"/>
  <c r="I7" i="2"/>
  <c r="M6" i="2"/>
  <c r="L6" i="2"/>
  <c r="K6" i="2"/>
  <c r="J6" i="2"/>
  <c r="I6" i="2"/>
  <c r="M5" i="2"/>
  <c r="L5" i="2"/>
  <c r="K5" i="2"/>
  <c r="J5" i="2"/>
  <c r="I5" i="2"/>
</calcChain>
</file>

<file path=xl/sharedStrings.xml><?xml version="1.0" encoding="utf-8"?>
<sst xmlns="http://schemas.openxmlformats.org/spreadsheetml/2006/main" count="234" uniqueCount="203">
  <si>
    <t>AHNAK</t>
  </si>
  <si>
    <t>S5752</t>
  </si>
  <si>
    <t>ANK1</t>
  </si>
  <si>
    <t>S846</t>
  </si>
  <si>
    <t>ANXA2</t>
  </si>
  <si>
    <t>T19</t>
  </si>
  <si>
    <t>BIN1</t>
  </si>
  <si>
    <t>S272</t>
  </si>
  <si>
    <t>CBX8</t>
  </si>
  <si>
    <t>S311</t>
  </si>
  <si>
    <t>CDK12</t>
  </si>
  <si>
    <t>T692</t>
  </si>
  <si>
    <t>CFL1</t>
  </si>
  <si>
    <t>S3</t>
  </si>
  <si>
    <t>CLIP1</t>
  </si>
  <si>
    <t>S204</t>
  </si>
  <si>
    <t>COIL</t>
  </si>
  <si>
    <t>S566</t>
  </si>
  <si>
    <t>COL17A1</t>
  </si>
  <si>
    <t>S61</t>
  </si>
  <si>
    <t>DDX39A</t>
  </si>
  <si>
    <t>T171</t>
  </si>
  <si>
    <t>DDX59</t>
  </si>
  <si>
    <t>S160</t>
  </si>
  <si>
    <t>DFFA</t>
  </si>
  <si>
    <t>S315</t>
  </si>
  <si>
    <t>DSG2</t>
  </si>
  <si>
    <t>T922</t>
  </si>
  <si>
    <t>FAM65A</t>
  </si>
  <si>
    <t>S36</t>
  </si>
  <si>
    <t>FARP1</t>
  </si>
  <si>
    <t>S427</t>
  </si>
  <si>
    <t>T24</t>
  </si>
  <si>
    <t>FKBP3</t>
  </si>
  <si>
    <t>FUBP1</t>
  </si>
  <si>
    <t>T153</t>
  </si>
  <si>
    <t>GAB1</t>
  </si>
  <si>
    <t>S547</t>
  </si>
  <si>
    <t>GAPVD1</t>
  </si>
  <si>
    <t>S739</t>
  </si>
  <si>
    <t>HELZ2</t>
  </si>
  <si>
    <t>S338</t>
  </si>
  <si>
    <t>HSPB1</t>
  </si>
  <si>
    <t>S82</t>
  </si>
  <si>
    <t>IFIT3</t>
  </si>
  <si>
    <t>S203</t>
  </si>
  <si>
    <t>IKBKB</t>
  </si>
  <si>
    <t>S613</t>
  </si>
  <si>
    <t>KLC3</t>
  </si>
  <si>
    <t>S496</t>
  </si>
  <si>
    <t>KRT13</t>
  </si>
  <si>
    <t>KRT15</t>
  </si>
  <si>
    <t>S56</t>
  </si>
  <si>
    <t>KRT19</t>
  </si>
  <si>
    <t>S13</t>
  </si>
  <si>
    <t>S22</t>
  </si>
  <si>
    <t>KRT5</t>
  </si>
  <si>
    <t>S26</t>
  </si>
  <si>
    <t>S62</t>
  </si>
  <si>
    <t>LCP1</t>
  </si>
  <si>
    <t>S5</t>
  </si>
  <si>
    <t>MARCKS</t>
  </si>
  <si>
    <t>S101</t>
  </si>
  <si>
    <t>MTA1</t>
  </si>
  <si>
    <t>S368</t>
  </si>
  <si>
    <t>NFRKB</t>
  </si>
  <si>
    <t>S1290</t>
  </si>
  <si>
    <t>NHSL1</t>
  </si>
  <si>
    <t>S324</t>
  </si>
  <si>
    <t>NOP2</t>
  </si>
  <si>
    <t>S782</t>
  </si>
  <si>
    <t>PDHA1</t>
  </si>
  <si>
    <t>S262</t>
  </si>
  <si>
    <t>PDLIM2</t>
  </si>
  <si>
    <t>S129</t>
  </si>
  <si>
    <t>PFKFB2</t>
  </si>
  <si>
    <t>S466</t>
  </si>
  <si>
    <t>PLEKHG3</t>
  </si>
  <si>
    <t>S377</t>
  </si>
  <si>
    <t>PPP4R4</t>
  </si>
  <si>
    <t>S775</t>
  </si>
  <si>
    <t>PRKD1</t>
  </si>
  <si>
    <t>S205</t>
  </si>
  <si>
    <t>PUM1</t>
  </si>
  <si>
    <t>T112</t>
  </si>
  <si>
    <t>RAB3IL1</t>
  </si>
  <si>
    <t>S226</t>
  </si>
  <si>
    <t>SIPA1L1</t>
  </si>
  <si>
    <t>S255</t>
  </si>
  <si>
    <t>SLC4A1AP</t>
  </si>
  <si>
    <t>S28</t>
  </si>
  <si>
    <t>SQSTM1</t>
  </si>
  <si>
    <t>S188</t>
  </si>
  <si>
    <t>T185</t>
  </si>
  <si>
    <t>TOP2A</t>
  </si>
  <si>
    <t>S1213</t>
  </si>
  <si>
    <t>TRIM33</t>
  </si>
  <si>
    <t>S880</t>
  </si>
  <si>
    <t>ZC3H18</t>
  </si>
  <si>
    <t>S534</t>
  </si>
  <si>
    <t>ZYX</t>
  </si>
  <si>
    <t>S344</t>
  </si>
  <si>
    <t>Gene</t>
  </si>
  <si>
    <t>uniprot</t>
  </si>
  <si>
    <t>phosphosite</t>
  </si>
  <si>
    <t>Q6P4R8-3</t>
  </si>
  <si>
    <t>NA</t>
  </si>
  <si>
    <t>Q09666</t>
  </si>
  <si>
    <t>P07355</t>
  </si>
  <si>
    <t>O00273</t>
  </si>
  <si>
    <t>A0A1B0GV68</t>
  </si>
  <si>
    <t>P19012</t>
  </si>
  <si>
    <t>P08727</t>
  </si>
  <si>
    <t>P13647</t>
  </si>
  <si>
    <t>C9JSR2</t>
  </si>
  <si>
    <t>Q15139</t>
  </si>
  <si>
    <t>H0YBS0</t>
  </si>
  <si>
    <t>BAP18</t>
  </si>
  <si>
    <t>Q8IXM2-2</t>
  </si>
  <si>
    <t>O00499-9</t>
  </si>
  <si>
    <t>S267</t>
  </si>
  <si>
    <t>Q9NYV4-2</t>
  </si>
  <si>
    <t>CHAMP1</t>
  </si>
  <si>
    <t>Q96JM3</t>
  </si>
  <si>
    <t>S405</t>
  </si>
  <si>
    <t>P38432</t>
  </si>
  <si>
    <t>Q00688</t>
  </si>
  <si>
    <t>P13646</t>
  </si>
  <si>
    <t>S34</t>
  </si>
  <si>
    <t>S567</t>
  </si>
  <si>
    <t>H0Y4T7</t>
  </si>
  <si>
    <t>NCOR1</t>
  </si>
  <si>
    <t>E7EVK1</t>
  </si>
  <si>
    <t>S751</t>
  </si>
  <si>
    <t>P08559-3</t>
  </si>
  <si>
    <t>PRPF40A</t>
  </si>
  <si>
    <t>O75400-2</t>
  </si>
  <si>
    <t>T346</t>
  </si>
  <si>
    <t>Q9HC52</t>
  </si>
  <si>
    <t>J3KP58</t>
  </si>
  <si>
    <t>O00148</t>
  </si>
  <si>
    <t>Q5T1V6-2</t>
  </si>
  <si>
    <t>Q14126</t>
  </si>
  <si>
    <t>H3BMG9</t>
  </si>
  <si>
    <t>H0Y4E7</t>
  </si>
  <si>
    <t>P04792</t>
  </si>
  <si>
    <t>O14920-4</t>
  </si>
  <si>
    <t>Q6P597-2</t>
  </si>
  <si>
    <t>S465</t>
  </si>
  <si>
    <t>P29966</t>
  </si>
  <si>
    <t>P46087-2</t>
  </si>
  <si>
    <t>O60825</t>
  </si>
  <si>
    <t>Q6NUP7</t>
  </si>
  <si>
    <t>Q13501-2</t>
  </si>
  <si>
    <t>Q15942</t>
  </si>
  <si>
    <t>Q9BYK8</t>
  </si>
  <si>
    <t>P13796</t>
  </si>
  <si>
    <t>A0A087WWF4</t>
  </si>
  <si>
    <t>AAK1</t>
  </si>
  <si>
    <t>E9PG46</t>
  </si>
  <si>
    <t>S637</t>
  </si>
  <si>
    <t>P23528</t>
  </si>
  <si>
    <t>A2A2Y8</t>
  </si>
  <si>
    <t>DTX3L</t>
  </si>
  <si>
    <t>Q8TDB6</t>
  </si>
  <si>
    <t>S202</t>
  </si>
  <si>
    <t>Q96AE4</t>
  </si>
  <si>
    <t>Q13480-2</t>
  </si>
  <si>
    <t>O14879</t>
  </si>
  <si>
    <t>IRF2BP2</t>
  </si>
  <si>
    <t>Q7Z5L9-2</t>
  </si>
  <si>
    <t>S175</t>
  </si>
  <si>
    <t>Q5SYE7-2</t>
  </si>
  <si>
    <t>PKP4</t>
  </si>
  <si>
    <t>Q99569-2</t>
  </si>
  <si>
    <t>S314</t>
  </si>
  <si>
    <t>A1L390-3</t>
  </si>
  <si>
    <t>S771</t>
  </si>
  <si>
    <t>E9PR38</t>
  </si>
  <si>
    <t>E9PK89</t>
  </si>
  <si>
    <t>O43166-3</t>
  </si>
  <si>
    <t>TCOF1</t>
  </si>
  <si>
    <t>J3KQ96</t>
  </si>
  <si>
    <t>S1219</t>
  </si>
  <si>
    <t>THRAP3</t>
  </si>
  <si>
    <t>Q9Y2W1</t>
  </si>
  <si>
    <t>S253</t>
  </si>
  <si>
    <t>P11388</t>
  </si>
  <si>
    <t>H0Y612</t>
  </si>
  <si>
    <t>Q86VM9</t>
  </si>
  <si>
    <t>clone 5</t>
  </si>
  <si>
    <t>clone 78</t>
  </si>
  <si>
    <t>clone 46</t>
  </si>
  <si>
    <t>clone 54</t>
  </si>
  <si>
    <t>clone 5 vs clone 54</t>
  </si>
  <si>
    <t>clone 5 vs clone 46</t>
  </si>
  <si>
    <t>clone 78 vs clone 46</t>
  </si>
  <si>
    <t>clone 78 vs clone 54</t>
  </si>
  <si>
    <t>internal standard</t>
  </si>
  <si>
    <t>normalized expression values (log2)</t>
  </si>
  <si>
    <t>fold change (log2)</t>
  </si>
  <si>
    <r>
      <t xml:space="preserve">Number of pairs with </t>
    </r>
    <r>
      <rPr>
        <b/>
        <sz val="12"/>
        <rFont val="Calibri"/>
        <family val="2"/>
      </rPr>
      <t>≥</t>
    </r>
    <r>
      <rPr>
        <b/>
        <sz val="12"/>
        <rFont val="Calibri"/>
        <family val="2"/>
        <scheme val="minor"/>
      </rPr>
      <t>2-fold change</t>
    </r>
  </si>
  <si>
    <t>Supplementary File 3: Differentially expressed phosphopeptides associated with a CDDP-resistant phenotype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</si>
</sst>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view="pageBreakPreview" topLeftCell="A16" zoomScale="60" zoomScaleNormal="100" workbookViewId="0"/>
  </sheetViews>
  <sheetFormatPr baseColWidth="10" defaultRowHeight="15.75" x14ac:dyDescent="0.25"/>
  <cols>
    <col min="1" max="1" width="17.5703125" style="3" customWidth="1"/>
    <col min="2" max="2" width="11.42578125" style="4"/>
    <col min="3" max="3" width="15.28515625" style="5" customWidth="1"/>
    <col min="4" max="12" width="11.42578125" style="6"/>
    <col min="13" max="13" width="20.42578125" style="5" customWidth="1"/>
    <col min="14" max="16384" width="11.42578125" style="6"/>
  </cols>
  <sheetData>
    <row r="1" spans="1:13" x14ac:dyDescent="0.25">
      <c r="A1" s="18" t="s">
        <v>202</v>
      </c>
    </row>
    <row r="2" spans="1:13" x14ac:dyDescent="0.25">
      <c r="D2" s="19" t="s">
        <v>199</v>
      </c>
      <c r="E2" s="20"/>
      <c r="F2" s="20"/>
      <c r="G2" s="20"/>
      <c r="H2" s="20"/>
      <c r="I2" s="19" t="s">
        <v>200</v>
      </c>
      <c r="J2" s="20"/>
      <c r="K2" s="20"/>
      <c r="L2" s="20"/>
    </row>
    <row r="3" spans="1:13" s="16" customFormat="1" ht="47.25" x14ac:dyDescent="0.25">
      <c r="A3" s="11" t="s">
        <v>102</v>
      </c>
      <c r="B3" s="12" t="s">
        <v>103</v>
      </c>
      <c r="C3" s="13" t="s">
        <v>104</v>
      </c>
      <c r="D3" s="13" t="s">
        <v>198</v>
      </c>
      <c r="E3" s="13" t="s">
        <v>190</v>
      </c>
      <c r="F3" s="13" t="s">
        <v>191</v>
      </c>
      <c r="G3" s="13" t="s">
        <v>192</v>
      </c>
      <c r="H3" s="14" t="s">
        <v>193</v>
      </c>
      <c r="I3" s="13" t="s">
        <v>194</v>
      </c>
      <c r="J3" s="13" t="s">
        <v>195</v>
      </c>
      <c r="K3" s="13" t="s">
        <v>196</v>
      </c>
      <c r="L3" s="13" t="s">
        <v>197</v>
      </c>
      <c r="M3" s="15" t="s">
        <v>201</v>
      </c>
    </row>
    <row r="4" spans="1:13" x14ac:dyDescent="0.25">
      <c r="A4" s="7" t="s">
        <v>65</v>
      </c>
      <c r="B4" s="4" t="s">
        <v>105</v>
      </c>
      <c r="C4" s="8" t="s">
        <v>66</v>
      </c>
      <c r="D4" s="9">
        <v>21.669689999999999</v>
      </c>
      <c r="E4" s="9">
        <v>23.58577</v>
      </c>
      <c r="F4" s="9">
        <v>21.238869999999999</v>
      </c>
      <c r="G4" s="9" t="s">
        <v>106</v>
      </c>
      <c r="H4" s="10" t="s">
        <v>106</v>
      </c>
      <c r="I4" s="1"/>
      <c r="J4" s="1"/>
      <c r="K4" s="1"/>
      <c r="L4" s="1"/>
      <c r="M4" s="17">
        <v>4</v>
      </c>
    </row>
    <row r="5" spans="1:13" x14ac:dyDescent="0.25">
      <c r="A5" s="7" t="s">
        <v>0</v>
      </c>
      <c r="B5" s="4" t="s">
        <v>107</v>
      </c>
      <c r="C5" s="8" t="s">
        <v>1</v>
      </c>
      <c r="D5" s="9">
        <v>23.898119999999999</v>
      </c>
      <c r="E5" s="9">
        <v>24.123660000000001</v>
      </c>
      <c r="F5" s="9">
        <v>23.727959999999999</v>
      </c>
      <c r="G5" s="9">
        <v>21.7575</v>
      </c>
      <c r="H5" s="10">
        <v>22.422910000000002</v>
      </c>
      <c r="I5" s="9">
        <f t="shared" ref="I5:I32" si="0">E5-H5</f>
        <v>1.7007499999999993</v>
      </c>
      <c r="J5" s="9">
        <f t="shared" ref="J5:J32" si="1">E5-G5</f>
        <v>2.3661600000000007</v>
      </c>
      <c r="K5" s="9">
        <f t="shared" ref="K5:K32" si="2">F5-G5</f>
        <v>1.9704599999999992</v>
      </c>
      <c r="L5" s="9">
        <f t="shared" ref="L5:L32" si="3">F5-H5</f>
        <v>1.3050499999999978</v>
      </c>
      <c r="M5" s="5">
        <f t="shared" ref="M5:M32" si="4">COUNTIF(I5:L5,"&gt;1")</f>
        <v>4</v>
      </c>
    </row>
    <row r="6" spans="1:13" x14ac:dyDescent="0.25">
      <c r="A6" s="7" t="s">
        <v>4</v>
      </c>
      <c r="B6" s="4" t="s">
        <v>108</v>
      </c>
      <c r="C6" s="8" t="s">
        <v>5</v>
      </c>
      <c r="D6" s="9">
        <v>26.960139999999999</v>
      </c>
      <c r="E6" s="9">
        <v>27.35688</v>
      </c>
      <c r="F6" s="9">
        <v>28.376480000000001</v>
      </c>
      <c r="G6" s="9">
        <v>25.34534</v>
      </c>
      <c r="H6" s="10">
        <v>26.238389999999999</v>
      </c>
      <c r="I6" s="9">
        <f t="shared" si="0"/>
        <v>1.1184900000000013</v>
      </c>
      <c r="J6" s="9">
        <f t="shared" si="1"/>
        <v>2.0115400000000001</v>
      </c>
      <c r="K6" s="9">
        <f t="shared" si="2"/>
        <v>3.0311400000000006</v>
      </c>
      <c r="L6" s="9">
        <f t="shared" si="3"/>
        <v>2.1380900000000018</v>
      </c>
      <c r="M6" s="5">
        <f t="shared" si="4"/>
        <v>4</v>
      </c>
    </row>
    <row r="7" spans="1:13" x14ac:dyDescent="0.25">
      <c r="A7" s="7" t="s">
        <v>24</v>
      </c>
      <c r="B7" s="4" t="s">
        <v>109</v>
      </c>
      <c r="C7" s="8" t="s">
        <v>25</v>
      </c>
      <c r="D7" s="9">
        <v>24.962789999999998</v>
      </c>
      <c r="E7" s="9">
        <v>25.98207</v>
      </c>
      <c r="F7" s="9">
        <v>25.368690000000001</v>
      </c>
      <c r="G7" s="9">
        <v>24.272849999999998</v>
      </c>
      <c r="H7" s="10">
        <v>23.762429999999998</v>
      </c>
      <c r="I7" s="9">
        <f t="shared" si="0"/>
        <v>2.2196400000000018</v>
      </c>
      <c r="J7" s="9">
        <f t="shared" si="1"/>
        <v>1.709220000000002</v>
      </c>
      <c r="K7" s="9">
        <f t="shared" si="2"/>
        <v>1.0958400000000026</v>
      </c>
      <c r="L7" s="9">
        <f t="shared" si="3"/>
        <v>1.6062600000000025</v>
      </c>
      <c r="M7" s="5">
        <f t="shared" si="4"/>
        <v>4</v>
      </c>
    </row>
    <row r="8" spans="1:13" x14ac:dyDescent="0.25">
      <c r="A8" s="7" t="s">
        <v>30</v>
      </c>
      <c r="B8" s="4" t="s">
        <v>110</v>
      </c>
      <c r="C8" s="8" t="s">
        <v>31</v>
      </c>
      <c r="D8" s="9">
        <v>24.468859999999999</v>
      </c>
      <c r="E8" s="9">
        <v>25.451360000000001</v>
      </c>
      <c r="F8" s="9">
        <v>25.724789999999999</v>
      </c>
      <c r="G8" s="9">
        <v>23.303290000000001</v>
      </c>
      <c r="H8" s="10">
        <v>23.232279999999999</v>
      </c>
      <c r="I8" s="9">
        <f t="shared" si="0"/>
        <v>2.2190800000000017</v>
      </c>
      <c r="J8" s="9">
        <f t="shared" si="1"/>
        <v>2.1480700000000006</v>
      </c>
      <c r="K8" s="9">
        <f t="shared" si="2"/>
        <v>2.4214999999999982</v>
      </c>
      <c r="L8" s="9">
        <f t="shared" si="3"/>
        <v>2.4925099999999993</v>
      </c>
      <c r="M8" s="5">
        <f t="shared" si="4"/>
        <v>4</v>
      </c>
    </row>
    <row r="9" spans="1:13" x14ac:dyDescent="0.25">
      <c r="A9" s="7" t="s">
        <v>30</v>
      </c>
      <c r="B9" s="4" t="s">
        <v>110</v>
      </c>
      <c r="C9" s="8" t="s">
        <v>32</v>
      </c>
      <c r="D9" s="9">
        <v>26.559899999999999</v>
      </c>
      <c r="E9" s="9">
        <v>27.114460000000001</v>
      </c>
      <c r="F9" s="9">
        <v>27.223590000000002</v>
      </c>
      <c r="G9" s="9">
        <v>25.701889999999999</v>
      </c>
      <c r="H9" s="10">
        <v>25.58577</v>
      </c>
      <c r="I9" s="9">
        <f t="shared" si="0"/>
        <v>1.528690000000001</v>
      </c>
      <c r="J9" s="9">
        <f t="shared" si="1"/>
        <v>1.4125700000000023</v>
      </c>
      <c r="K9" s="9">
        <f t="shared" si="2"/>
        <v>1.5217000000000027</v>
      </c>
      <c r="L9" s="9">
        <f t="shared" si="3"/>
        <v>1.6378200000000014</v>
      </c>
      <c r="M9" s="5">
        <f t="shared" si="4"/>
        <v>4</v>
      </c>
    </row>
    <row r="10" spans="1:13" x14ac:dyDescent="0.25">
      <c r="A10" s="7" t="s">
        <v>51</v>
      </c>
      <c r="B10" s="4" t="s">
        <v>111</v>
      </c>
      <c r="C10" s="8" t="s">
        <v>52</v>
      </c>
      <c r="D10" s="9">
        <v>25.7898</v>
      </c>
      <c r="E10" s="9">
        <v>27.355309999999999</v>
      </c>
      <c r="F10" s="9">
        <v>24.24342</v>
      </c>
      <c r="G10" s="9">
        <v>22.50534</v>
      </c>
      <c r="H10" s="10">
        <v>22.631789999999999</v>
      </c>
      <c r="I10" s="9">
        <f t="shared" si="0"/>
        <v>4.7235200000000006</v>
      </c>
      <c r="J10" s="9">
        <f t="shared" si="1"/>
        <v>4.849969999999999</v>
      </c>
      <c r="K10" s="9">
        <f t="shared" si="2"/>
        <v>1.7380800000000001</v>
      </c>
      <c r="L10" s="9">
        <f t="shared" si="3"/>
        <v>1.6116300000000017</v>
      </c>
      <c r="M10" s="5">
        <f t="shared" si="4"/>
        <v>4</v>
      </c>
    </row>
    <row r="11" spans="1:13" x14ac:dyDescent="0.25">
      <c r="A11" s="7" t="s">
        <v>53</v>
      </c>
      <c r="B11" s="4" t="s">
        <v>112</v>
      </c>
      <c r="C11" s="8" t="s">
        <v>54</v>
      </c>
      <c r="D11" s="9">
        <v>27.57855</v>
      </c>
      <c r="E11" s="9">
        <v>28.554839999999999</v>
      </c>
      <c r="F11" s="9">
        <v>28.086680000000001</v>
      </c>
      <c r="G11" s="9">
        <v>26.34374</v>
      </c>
      <c r="H11" s="10">
        <v>26.451779999999999</v>
      </c>
      <c r="I11" s="9">
        <f t="shared" si="0"/>
        <v>2.1030599999999993</v>
      </c>
      <c r="J11" s="9">
        <f t="shared" si="1"/>
        <v>2.2110999999999983</v>
      </c>
      <c r="K11" s="9">
        <f t="shared" si="2"/>
        <v>1.7429400000000008</v>
      </c>
      <c r="L11" s="9">
        <f t="shared" si="3"/>
        <v>1.6349000000000018</v>
      </c>
      <c r="M11" s="5">
        <f t="shared" si="4"/>
        <v>4</v>
      </c>
    </row>
    <row r="12" spans="1:13" x14ac:dyDescent="0.25">
      <c r="A12" s="7" t="s">
        <v>53</v>
      </c>
      <c r="B12" s="4" t="s">
        <v>112</v>
      </c>
      <c r="C12" s="8" t="s">
        <v>55</v>
      </c>
      <c r="D12" s="9">
        <v>26.67182</v>
      </c>
      <c r="E12" s="9">
        <v>27.151350000000001</v>
      </c>
      <c r="F12" s="9">
        <v>26.843409999999999</v>
      </c>
      <c r="G12" s="9">
        <v>25.635739999999998</v>
      </c>
      <c r="H12" s="10">
        <v>25.429469999999998</v>
      </c>
      <c r="I12" s="9">
        <f t="shared" si="0"/>
        <v>1.7218800000000023</v>
      </c>
      <c r="J12" s="9">
        <f t="shared" si="1"/>
        <v>1.5156100000000023</v>
      </c>
      <c r="K12" s="9">
        <f t="shared" si="2"/>
        <v>1.2076700000000002</v>
      </c>
      <c r="L12" s="9">
        <f t="shared" si="3"/>
        <v>1.4139400000000002</v>
      </c>
      <c r="M12" s="5">
        <f t="shared" si="4"/>
        <v>4</v>
      </c>
    </row>
    <row r="13" spans="1:13" x14ac:dyDescent="0.25">
      <c r="A13" s="7" t="s">
        <v>56</v>
      </c>
      <c r="B13" s="4" t="s">
        <v>113</v>
      </c>
      <c r="C13" s="8" t="s">
        <v>58</v>
      </c>
      <c r="D13" s="9">
        <v>25.778960000000001</v>
      </c>
      <c r="E13" s="9">
        <v>27.2044</v>
      </c>
      <c r="F13" s="9">
        <v>25.516400000000001</v>
      </c>
      <c r="G13" s="9">
        <v>24.22335</v>
      </c>
      <c r="H13" s="10">
        <v>23.04195</v>
      </c>
      <c r="I13" s="9">
        <f t="shared" si="0"/>
        <v>4.1624499999999998</v>
      </c>
      <c r="J13" s="9">
        <f t="shared" si="1"/>
        <v>2.9810499999999998</v>
      </c>
      <c r="K13" s="9">
        <f t="shared" si="2"/>
        <v>1.2930500000000009</v>
      </c>
      <c r="L13" s="9">
        <f t="shared" si="3"/>
        <v>2.4744500000000009</v>
      </c>
      <c r="M13" s="5">
        <f t="shared" si="4"/>
        <v>4</v>
      </c>
    </row>
    <row r="14" spans="1:13" x14ac:dyDescent="0.25">
      <c r="A14" s="7" t="s">
        <v>73</v>
      </c>
      <c r="B14" s="4" t="s">
        <v>114</v>
      </c>
      <c r="C14" s="8" t="s">
        <v>74</v>
      </c>
      <c r="D14" s="9">
        <v>27.649930000000001</v>
      </c>
      <c r="E14" s="9">
        <v>28.504079999999998</v>
      </c>
      <c r="F14" s="9">
        <v>28.201080000000001</v>
      </c>
      <c r="G14" s="9">
        <v>26.011389999999999</v>
      </c>
      <c r="H14" s="10">
        <v>23.599460000000001</v>
      </c>
      <c r="I14" s="9">
        <f t="shared" si="0"/>
        <v>4.9046199999999978</v>
      </c>
      <c r="J14" s="9">
        <f t="shared" si="1"/>
        <v>2.4926899999999996</v>
      </c>
      <c r="K14" s="9">
        <f t="shared" si="2"/>
        <v>2.1896900000000024</v>
      </c>
      <c r="L14" s="9">
        <f t="shared" si="3"/>
        <v>4.6016200000000005</v>
      </c>
      <c r="M14" s="5">
        <f t="shared" si="4"/>
        <v>4</v>
      </c>
    </row>
    <row r="15" spans="1:13" x14ac:dyDescent="0.25">
      <c r="A15" s="7" t="s">
        <v>81</v>
      </c>
      <c r="B15" s="4" t="s">
        <v>115</v>
      </c>
      <c r="C15" s="8" t="s">
        <v>82</v>
      </c>
      <c r="D15" s="9">
        <v>24.625889999999998</v>
      </c>
      <c r="E15" s="9">
        <v>25.233160000000002</v>
      </c>
      <c r="F15" s="9">
        <v>25.486270000000001</v>
      </c>
      <c r="G15" s="9">
        <v>22.79542</v>
      </c>
      <c r="H15" s="10">
        <v>23.743040000000001</v>
      </c>
      <c r="I15" s="9">
        <f t="shared" si="0"/>
        <v>1.490120000000001</v>
      </c>
      <c r="J15" s="9">
        <f t="shared" si="1"/>
        <v>2.4377400000000016</v>
      </c>
      <c r="K15" s="9">
        <f t="shared" si="2"/>
        <v>2.6908500000000011</v>
      </c>
      <c r="L15" s="9">
        <f t="shared" si="3"/>
        <v>1.7432300000000005</v>
      </c>
      <c r="M15" s="5">
        <f t="shared" si="4"/>
        <v>4</v>
      </c>
    </row>
    <row r="16" spans="1:13" x14ac:dyDescent="0.25">
      <c r="A16" s="7" t="s">
        <v>2</v>
      </c>
      <c r="B16" s="4" t="s">
        <v>116</v>
      </c>
      <c r="C16" s="8" t="s">
        <v>3</v>
      </c>
      <c r="D16" s="9">
        <v>25.37518</v>
      </c>
      <c r="E16" s="9">
        <v>27.171880000000002</v>
      </c>
      <c r="F16" s="9">
        <v>25.417570000000001</v>
      </c>
      <c r="G16" s="9">
        <v>23.674910000000001</v>
      </c>
      <c r="H16" s="10">
        <v>25.071120000000001</v>
      </c>
      <c r="I16" s="9">
        <f t="shared" si="0"/>
        <v>2.1007600000000011</v>
      </c>
      <c r="J16" s="9">
        <f t="shared" si="1"/>
        <v>3.496970000000001</v>
      </c>
      <c r="K16" s="9">
        <f t="shared" si="2"/>
        <v>1.7426600000000008</v>
      </c>
      <c r="L16" s="9">
        <f t="shared" si="3"/>
        <v>0.34645000000000081</v>
      </c>
      <c r="M16" s="5">
        <f t="shared" si="4"/>
        <v>3</v>
      </c>
    </row>
    <row r="17" spans="1:13" x14ac:dyDescent="0.25">
      <c r="A17" s="7" t="s">
        <v>117</v>
      </c>
      <c r="B17" s="4" t="s">
        <v>118</v>
      </c>
      <c r="C17" s="8" t="s">
        <v>58</v>
      </c>
      <c r="D17" s="9">
        <v>26.20018</v>
      </c>
      <c r="E17" s="9">
        <v>26.85623</v>
      </c>
      <c r="F17" s="9">
        <v>26.182189999999999</v>
      </c>
      <c r="G17" s="9">
        <v>25.780629999999999</v>
      </c>
      <c r="H17" s="10">
        <v>24.922409999999999</v>
      </c>
      <c r="I17" s="9">
        <f t="shared" si="0"/>
        <v>1.9338200000000008</v>
      </c>
      <c r="J17" s="9">
        <f t="shared" si="1"/>
        <v>1.0756000000000014</v>
      </c>
      <c r="K17" s="9">
        <f t="shared" si="2"/>
        <v>0.40155999999999992</v>
      </c>
      <c r="L17" s="9">
        <f t="shared" si="3"/>
        <v>1.2597799999999992</v>
      </c>
      <c r="M17" s="5">
        <f t="shared" si="4"/>
        <v>3</v>
      </c>
    </row>
    <row r="18" spans="1:13" x14ac:dyDescent="0.25">
      <c r="A18" s="7" t="s">
        <v>6</v>
      </c>
      <c r="B18" s="4" t="s">
        <v>119</v>
      </c>
      <c r="C18" s="8" t="s">
        <v>120</v>
      </c>
      <c r="D18" s="9">
        <v>24.12687</v>
      </c>
      <c r="E18" s="9">
        <v>23.782589999999999</v>
      </c>
      <c r="F18" s="9">
        <v>24.811399999999999</v>
      </c>
      <c r="G18" s="9">
        <v>22.31305</v>
      </c>
      <c r="H18" s="10">
        <v>22.827839999999998</v>
      </c>
      <c r="I18" s="9">
        <f t="shared" si="0"/>
        <v>0.95475000000000065</v>
      </c>
      <c r="J18" s="9">
        <f t="shared" si="1"/>
        <v>1.4695399999999985</v>
      </c>
      <c r="K18" s="9">
        <f t="shared" si="2"/>
        <v>2.4983499999999985</v>
      </c>
      <c r="L18" s="9">
        <f t="shared" si="3"/>
        <v>1.9835600000000007</v>
      </c>
      <c r="M18" s="5">
        <f t="shared" si="4"/>
        <v>3</v>
      </c>
    </row>
    <row r="19" spans="1:13" x14ac:dyDescent="0.25">
      <c r="A19" s="7" t="s">
        <v>6</v>
      </c>
      <c r="B19" s="4" t="s">
        <v>119</v>
      </c>
      <c r="C19" s="8" t="s">
        <v>7</v>
      </c>
      <c r="D19" s="9">
        <v>24.157630000000001</v>
      </c>
      <c r="E19" s="9">
        <v>24.571390000000001</v>
      </c>
      <c r="F19" s="9">
        <v>23.795490000000001</v>
      </c>
      <c r="G19" s="9">
        <v>22.786729999999999</v>
      </c>
      <c r="H19" s="10">
        <v>23.12715</v>
      </c>
      <c r="I19" s="9">
        <f t="shared" si="0"/>
        <v>1.4442400000000006</v>
      </c>
      <c r="J19" s="9">
        <f t="shared" si="1"/>
        <v>1.7846600000000024</v>
      </c>
      <c r="K19" s="9">
        <f t="shared" si="2"/>
        <v>1.0087600000000023</v>
      </c>
      <c r="L19" s="9">
        <f t="shared" si="3"/>
        <v>0.6683400000000006</v>
      </c>
      <c r="M19" s="5">
        <f t="shared" si="4"/>
        <v>3</v>
      </c>
    </row>
    <row r="20" spans="1:13" x14ac:dyDescent="0.25">
      <c r="A20" s="7" t="s">
        <v>10</v>
      </c>
      <c r="B20" s="4" t="s">
        <v>121</v>
      </c>
      <c r="C20" s="8" t="s">
        <v>11</v>
      </c>
      <c r="D20" s="9">
        <v>24.73019</v>
      </c>
      <c r="E20" s="9">
        <v>25.75441</v>
      </c>
      <c r="F20" s="9">
        <v>25.285789999999999</v>
      </c>
      <c r="G20" s="9">
        <v>24.227869999999999</v>
      </c>
      <c r="H20" s="10">
        <v>24.633890000000001</v>
      </c>
      <c r="I20" s="9">
        <f t="shared" si="0"/>
        <v>1.1205199999999991</v>
      </c>
      <c r="J20" s="9">
        <f t="shared" si="1"/>
        <v>1.5265400000000007</v>
      </c>
      <c r="K20" s="9">
        <f t="shared" si="2"/>
        <v>1.0579199999999993</v>
      </c>
      <c r="L20" s="9">
        <f t="shared" si="3"/>
        <v>0.6518999999999977</v>
      </c>
      <c r="M20" s="5">
        <f t="shared" si="4"/>
        <v>3</v>
      </c>
    </row>
    <row r="21" spans="1:13" x14ac:dyDescent="0.25">
      <c r="A21" s="7" t="s">
        <v>122</v>
      </c>
      <c r="B21" s="4" t="s">
        <v>123</v>
      </c>
      <c r="C21" s="8" t="s">
        <v>124</v>
      </c>
      <c r="D21" s="9">
        <v>23.97465</v>
      </c>
      <c r="E21" s="9">
        <v>25.10613</v>
      </c>
      <c r="F21" s="9">
        <v>23.44435</v>
      </c>
      <c r="G21" s="9">
        <v>23.20431</v>
      </c>
      <c r="H21" s="10">
        <v>22.237680000000001</v>
      </c>
      <c r="I21" s="9">
        <f t="shared" si="0"/>
        <v>2.8684499999999993</v>
      </c>
      <c r="J21" s="9">
        <f t="shared" si="1"/>
        <v>1.9018200000000007</v>
      </c>
      <c r="K21" s="9">
        <f t="shared" si="2"/>
        <v>0.24004000000000048</v>
      </c>
      <c r="L21" s="9">
        <f t="shared" si="3"/>
        <v>1.206669999999999</v>
      </c>
      <c r="M21" s="5">
        <f t="shared" si="4"/>
        <v>3</v>
      </c>
    </row>
    <row r="22" spans="1:13" x14ac:dyDescent="0.25">
      <c r="A22" s="7" t="s">
        <v>16</v>
      </c>
      <c r="B22" s="4" t="s">
        <v>125</v>
      </c>
      <c r="C22" s="8" t="s">
        <v>17</v>
      </c>
      <c r="D22" s="9">
        <v>25.42822</v>
      </c>
      <c r="E22" s="9">
        <v>25.02834</v>
      </c>
      <c r="F22" s="9">
        <v>26.45261</v>
      </c>
      <c r="G22" s="9">
        <v>25.09891</v>
      </c>
      <c r="H22" s="10">
        <v>23.702400000000001</v>
      </c>
      <c r="I22" s="9">
        <f t="shared" si="0"/>
        <v>1.3259399999999992</v>
      </c>
      <c r="J22" s="9">
        <f t="shared" si="1"/>
        <v>-7.0570000000000022E-2</v>
      </c>
      <c r="K22" s="9">
        <f t="shared" si="2"/>
        <v>1.3536999999999999</v>
      </c>
      <c r="L22" s="9">
        <f t="shared" si="3"/>
        <v>2.7502099999999992</v>
      </c>
      <c r="M22" s="5">
        <f t="shared" si="4"/>
        <v>3</v>
      </c>
    </row>
    <row r="23" spans="1:13" x14ac:dyDescent="0.25">
      <c r="A23" s="7" t="s">
        <v>33</v>
      </c>
      <c r="B23" s="4" t="s">
        <v>126</v>
      </c>
      <c r="C23" s="8" t="s">
        <v>29</v>
      </c>
      <c r="D23" s="9">
        <v>24.872669999999999</v>
      </c>
      <c r="E23" s="9">
        <v>24.8992</v>
      </c>
      <c r="F23" s="9">
        <v>26.182040000000001</v>
      </c>
      <c r="G23" s="9">
        <v>25.011050000000001</v>
      </c>
      <c r="H23" s="10">
        <v>23.283480000000001</v>
      </c>
      <c r="I23" s="9">
        <f t="shared" si="0"/>
        <v>1.6157199999999996</v>
      </c>
      <c r="J23" s="9">
        <f t="shared" si="1"/>
        <v>-0.11185000000000045</v>
      </c>
      <c r="K23" s="9">
        <f t="shared" si="2"/>
        <v>1.1709899999999998</v>
      </c>
      <c r="L23" s="9">
        <f t="shared" si="3"/>
        <v>2.8985599999999998</v>
      </c>
      <c r="M23" s="5">
        <f t="shared" si="4"/>
        <v>3</v>
      </c>
    </row>
    <row r="24" spans="1:13" x14ac:dyDescent="0.25">
      <c r="A24" s="7" t="s">
        <v>50</v>
      </c>
      <c r="B24" s="4" t="s">
        <v>127</v>
      </c>
      <c r="C24" s="8" t="s">
        <v>31</v>
      </c>
      <c r="D24" s="9">
        <v>31.625769999999999</v>
      </c>
      <c r="E24" s="9">
        <v>33.482660000000003</v>
      </c>
      <c r="F24" s="9">
        <v>29.329029999999999</v>
      </c>
      <c r="G24" s="9">
        <v>27.828140000000001</v>
      </c>
      <c r="H24" s="10">
        <v>28.591180000000001</v>
      </c>
      <c r="I24" s="9">
        <f t="shared" si="0"/>
        <v>4.8914800000000014</v>
      </c>
      <c r="J24" s="9">
        <f t="shared" si="1"/>
        <v>5.6545200000000015</v>
      </c>
      <c r="K24" s="9">
        <f t="shared" si="2"/>
        <v>1.5008899999999983</v>
      </c>
      <c r="L24" s="9">
        <f t="shared" si="3"/>
        <v>0.73784999999999812</v>
      </c>
      <c r="M24" s="5">
        <f t="shared" si="4"/>
        <v>3</v>
      </c>
    </row>
    <row r="25" spans="1:13" x14ac:dyDescent="0.25">
      <c r="A25" s="7" t="s">
        <v>51</v>
      </c>
      <c r="B25" s="4" t="s">
        <v>111</v>
      </c>
      <c r="C25" s="8" t="s">
        <v>128</v>
      </c>
      <c r="D25" s="9">
        <v>24.968720000000001</v>
      </c>
      <c r="E25" s="9">
        <v>26.567319999999999</v>
      </c>
      <c r="F25" s="9">
        <v>24.265540000000001</v>
      </c>
      <c r="G25" s="9">
        <v>23.632899999999999</v>
      </c>
      <c r="H25" s="10">
        <v>23.04955</v>
      </c>
      <c r="I25" s="9">
        <f t="shared" si="0"/>
        <v>3.5177699999999987</v>
      </c>
      <c r="J25" s="9">
        <f t="shared" si="1"/>
        <v>2.9344199999999994</v>
      </c>
      <c r="K25" s="9">
        <f t="shared" si="2"/>
        <v>0.63264000000000209</v>
      </c>
      <c r="L25" s="9">
        <f t="shared" si="3"/>
        <v>1.2159900000000015</v>
      </c>
      <c r="M25" s="5">
        <f t="shared" si="4"/>
        <v>3</v>
      </c>
    </row>
    <row r="26" spans="1:13" x14ac:dyDescent="0.25">
      <c r="A26" s="7" t="s">
        <v>56</v>
      </c>
      <c r="B26" s="4" t="s">
        <v>113</v>
      </c>
      <c r="C26" s="8" t="s">
        <v>57</v>
      </c>
      <c r="D26" s="9">
        <v>27.107959999999999</v>
      </c>
      <c r="E26" s="9">
        <v>28.23733</v>
      </c>
      <c r="F26" s="9">
        <v>26.210740000000001</v>
      </c>
      <c r="G26" s="9">
        <v>24.684049999999999</v>
      </c>
      <c r="H26" s="10">
        <v>25.29064</v>
      </c>
      <c r="I26" s="9">
        <f t="shared" si="0"/>
        <v>2.9466900000000003</v>
      </c>
      <c r="J26" s="9">
        <f t="shared" si="1"/>
        <v>3.5532800000000009</v>
      </c>
      <c r="K26" s="9">
        <f t="shared" si="2"/>
        <v>1.5266900000000021</v>
      </c>
      <c r="L26" s="9">
        <f t="shared" si="3"/>
        <v>0.92010000000000147</v>
      </c>
      <c r="M26" s="5">
        <f t="shared" si="4"/>
        <v>3</v>
      </c>
    </row>
    <row r="27" spans="1:13" x14ac:dyDescent="0.25">
      <c r="A27" s="7" t="s">
        <v>56</v>
      </c>
      <c r="B27" s="4" t="s">
        <v>113</v>
      </c>
      <c r="C27" s="8" t="s">
        <v>29</v>
      </c>
      <c r="D27" s="9">
        <v>31.828029999999998</v>
      </c>
      <c r="E27" s="9">
        <v>32.632669999999997</v>
      </c>
      <c r="F27" s="9">
        <v>31.942319999999999</v>
      </c>
      <c r="G27" s="9">
        <v>31.436039999999998</v>
      </c>
      <c r="H27" s="10">
        <v>24.927959999999999</v>
      </c>
      <c r="I27" s="9">
        <f t="shared" si="0"/>
        <v>7.7047099999999986</v>
      </c>
      <c r="J27" s="9">
        <f t="shared" si="1"/>
        <v>1.196629999999999</v>
      </c>
      <c r="K27" s="9">
        <f t="shared" si="2"/>
        <v>0.50628000000000029</v>
      </c>
      <c r="L27" s="9">
        <f t="shared" si="3"/>
        <v>7.0143599999999999</v>
      </c>
      <c r="M27" s="5">
        <f t="shared" si="4"/>
        <v>3</v>
      </c>
    </row>
    <row r="28" spans="1:13" x14ac:dyDescent="0.25">
      <c r="A28" s="7" t="s">
        <v>56</v>
      </c>
      <c r="B28" s="4" t="s">
        <v>113</v>
      </c>
      <c r="C28" s="8" t="s">
        <v>129</v>
      </c>
      <c r="D28" s="9">
        <v>28.608529999999998</v>
      </c>
      <c r="E28" s="9">
        <v>29.68984</v>
      </c>
      <c r="F28" s="9">
        <v>28.106200000000001</v>
      </c>
      <c r="G28" s="9">
        <v>27.708020000000001</v>
      </c>
      <c r="H28" s="10">
        <v>26.056570000000001</v>
      </c>
      <c r="I28" s="9">
        <f t="shared" si="0"/>
        <v>3.6332699999999996</v>
      </c>
      <c r="J28" s="9">
        <f t="shared" si="1"/>
        <v>1.981819999999999</v>
      </c>
      <c r="K28" s="9">
        <f t="shared" si="2"/>
        <v>0.39817999999999998</v>
      </c>
      <c r="L28" s="9">
        <f t="shared" si="3"/>
        <v>2.0496300000000005</v>
      </c>
      <c r="M28" s="5">
        <f t="shared" si="4"/>
        <v>3</v>
      </c>
    </row>
    <row r="29" spans="1:13" x14ac:dyDescent="0.25">
      <c r="A29" s="7" t="s">
        <v>63</v>
      </c>
      <c r="B29" s="4" t="s">
        <v>130</v>
      </c>
      <c r="C29" s="8" t="s">
        <v>64</v>
      </c>
      <c r="D29" s="9">
        <v>24.45889</v>
      </c>
      <c r="E29" s="9">
        <v>25.243729999999999</v>
      </c>
      <c r="F29" s="9">
        <v>25.48986</v>
      </c>
      <c r="G29" s="9">
        <v>24.472619999999999</v>
      </c>
      <c r="H29" s="10">
        <v>23.20299</v>
      </c>
      <c r="I29" s="9">
        <f t="shared" si="0"/>
        <v>2.0407399999999996</v>
      </c>
      <c r="J29" s="9">
        <f t="shared" si="1"/>
        <v>0.77111000000000018</v>
      </c>
      <c r="K29" s="9">
        <f t="shared" si="2"/>
        <v>1.017240000000001</v>
      </c>
      <c r="L29" s="9">
        <f t="shared" si="3"/>
        <v>2.2868700000000004</v>
      </c>
      <c r="M29" s="5">
        <f t="shared" si="4"/>
        <v>3</v>
      </c>
    </row>
    <row r="30" spans="1:13" x14ac:dyDescent="0.25">
      <c r="A30" s="7" t="s">
        <v>131</v>
      </c>
      <c r="B30" s="4" t="s">
        <v>132</v>
      </c>
      <c r="C30" s="8" t="s">
        <v>133</v>
      </c>
      <c r="D30" s="9">
        <v>26.632480000000001</v>
      </c>
      <c r="E30" s="9">
        <v>26.317689999999999</v>
      </c>
      <c r="F30" s="9">
        <v>26.823340000000002</v>
      </c>
      <c r="G30" s="9">
        <v>24.762129999999999</v>
      </c>
      <c r="H30" s="10">
        <v>25.476299999999998</v>
      </c>
      <c r="I30" s="9">
        <f t="shared" si="0"/>
        <v>0.84139000000000053</v>
      </c>
      <c r="J30" s="9">
        <f t="shared" si="1"/>
        <v>1.5555599999999998</v>
      </c>
      <c r="K30" s="9">
        <f t="shared" si="2"/>
        <v>2.0612100000000027</v>
      </c>
      <c r="L30" s="9">
        <f t="shared" si="3"/>
        <v>1.3470400000000033</v>
      </c>
      <c r="M30" s="5">
        <f t="shared" si="4"/>
        <v>3</v>
      </c>
    </row>
    <row r="31" spans="1:13" x14ac:dyDescent="0.25">
      <c r="A31" s="7" t="s">
        <v>71</v>
      </c>
      <c r="B31" s="4" t="s">
        <v>134</v>
      </c>
      <c r="C31" s="8" t="s">
        <v>72</v>
      </c>
      <c r="D31" s="9">
        <v>27.906669999999998</v>
      </c>
      <c r="E31" s="9">
        <v>28.07705</v>
      </c>
      <c r="F31" s="9">
        <v>28.671309999999998</v>
      </c>
      <c r="G31" s="9">
        <v>27.519459999999999</v>
      </c>
      <c r="H31" s="10">
        <v>26.856110000000001</v>
      </c>
      <c r="I31" s="9">
        <f t="shared" si="0"/>
        <v>1.2209399999999988</v>
      </c>
      <c r="J31" s="9">
        <f t="shared" si="1"/>
        <v>0.55759000000000114</v>
      </c>
      <c r="K31" s="9">
        <f t="shared" si="2"/>
        <v>1.1518499999999996</v>
      </c>
      <c r="L31" s="9">
        <f t="shared" si="3"/>
        <v>1.8151999999999973</v>
      </c>
      <c r="M31" s="5">
        <f t="shared" si="4"/>
        <v>3</v>
      </c>
    </row>
    <row r="32" spans="1:13" x14ac:dyDescent="0.25">
      <c r="A32" s="7" t="s">
        <v>135</v>
      </c>
      <c r="B32" s="4" t="s">
        <v>136</v>
      </c>
      <c r="C32" s="8" t="s">
        <v>137</v>
      </c>
      <c r="D32" s="9">
        <v>22.968250000000001</v>
      </c>
      <c r="E32" s="9">
        <v>22.291650000000001</v>
      </c>
      <c r="F32" s="9">
        <v>23.094830000000002</v>
      </c>
      <c r="G32" s="9">
        <v>18.940180000000002</v>
      </c>
      <c r="H32" s="10">
        <v>21.730239999999998</v>
      </c>
      <c r="I32" s="9">
        <f t="shared" si="0"/>
        <v>0.56141000000000219</v>
      </c>
      <c r="J32" s="9">
        <f t="shared" si="1"/>
        <v>3.3514699999999991</v>
      </c>
      <c r="K32" s="9">
        <f t="shared" si="2"/>
        <v>4.1546500000000002</v>
      </c>
      <c r="L32" s="9">
        <f t="shared" si="3"/>
        <v>1.3645900000000033</v>
      </c>
      <c r="M32" s="5">
        <f t="shared" si="4"/>
        <v>3</v>
      </c>
    </row>
    <row r="34" spans="1:13" x14ac:dyDescent="0.25">
      <c r="A34" s="7" t="s">
        <v>8</v>
      </c>
      <c r="B34" s="4" t="s">
        <v>138</v>
      </c>
      <c r="C34" s="8" t="s">
        <v>9</v>
      </c>
      <c r="D34" s="9">
        <v>23.34787</v>
      </c>
      <c r="E34" s="9">
        <v>22.190390000000001</v>
      </c>
      <c r="F34" s="9">
        <v>22.454419999999999</v>
      </c>
      <c r="G34" s="9">
        <v>23.498819999999998</v>
      </c>
      <c r="H34" s="10">
        <v>24.171299999999999</v>
      </c>
      <c r="I34" s="9">
        <f t="shared" ref="I34:I50" si="5">E34-H34</f>
        <v>-1.980909999999998</v>
      </c>
      <c r="J34" s="9">
        <f t="shared" ref="J34:J50" si="6">E34-G34</f>
        <v>-1.3084299999999978</v>
      </c>
      <c r="K34" s="9">
        <f t="shared" ref="K34:K50" si="7">F34-G34</f>
        <v>-1.0443999999999996</v>
      </c>
      <c r="L34" s="9">
        <f t="shared" ref="L34:L50" si="8">F34-H34</f>
        <v>-1.7168799999999997</v>
      </c>
      <c r="M34" s="5">
        <f t="shared" ref="M34:M50" si="9">COUNTIF(I34:L34,"&lt;-1")</f>
        <v>4</v>
      </c>
    </row>
    <row r="35" spans="1:13" x14ac:dyDescent="0.25">
      <c r="A35" s="7" t="s">
        <v>14</v>
      </c>
      <c r="B35" s="4" t="s">
        <v>139</v>
      </c>
      <c r="C35" s="8" t="s">
        <v>15</v>
      </c>
      <c r="D35" s="9">
        <v>25.813839999999999</v>
      </c>
      <c r="E35" s="9">
        <v>24.304169999999999</v>
      </c>
      <c r="F35" s="9">
        <v>24.568200000000001</v>
      </c>
      <c r="G35" s="9">
        <v>27.822089999999999</v>
      </c>
      <c r="H35" s="10">
        <v>25.66085</v>
      </c>
      <c r="I35" s="9">
        <f t="shared" si="5"/>
        <v>-1.3566800000000008</v>
      </c>
      <c r="J35" s="9">
        <f t="shared" si="6"/>
        <v>-3.5179200000000002</v>
      </c>
      <c r="K35" s="9">
        <f t="shared" si="7"/>
        <v>-3.2538899999999984</v>
      </c>
      <c r="L35" s="9">
        <f t="shared" si="8"/>
        <v>-1.092649999999999</v>
      </c>
      <c r="M35" s="5">
        <f t="shared" si="9"/>
        <v>4</v>
      </c>
    </row>
    <row r="36" spans="1:13" x14ac:dyDescent="0.25">
      <c r="A36" s="7" t="s">
        <v>20</v>
      </c>
      <c r="B36" s="4" t="s">
        <v>140</v>
      </c>
      <c r="C36" s="8" t="s">
        <v>21</v>
      </c>
      <c r="D36" s="9">
        <v>24.60286</v>
      </c>
      <c r="E36" s="9">
        <v>23.41957</v>
      </c>
      <c r="F36" s="9">
        <v>23.239979999999999</v>
      </c>
      <c r="G36" s="9">
        <v>24.563410000000001</v>
      </c>
      <c r="H36" s="10">
        <v>25.00067</v>
      </c>
      <c r="I36" s="9">
        <f t="shared" si="5"/>
        <v>-1.5810999999999993</v>
      </c>
      <c r="J36" s="9">
        <f t="shared" si="6"/>
        <v>-1.1438400000000009</v>
      </c>
      <c r="K36" s="9">
        <f t="shared" si="7"/>
        <v>-1.3234300000000019</v>
      </c>
      <c r="L36" s="9">
        <f t="shared" si="8"/>
        <v>-1.7606900000000003</v>
      </c>
      <c r="M36" s="5">
        <f t="shared" si="9"/>
        <v>4</v>
      </c>
    </row>
    <row r="37" spans="1:13" x14ac:dyDescent="0.25">
      <c r="A37" s="7" t="s">
        <v>22</v>
      </c>
      <c r="B37" s="4" t="s">
        <v>141</v>
      </c>
      <c r="C37" s="8" t="s">
        <v>23</v>
      </c>
      <c r="D37" s="9">
        <v>22.701550000000001</v>
      </c>
      <c r="E37" s="9">
        <v>21.109169999999999</v>
      </c>
      <c r="F37" s="9">
        <v>20.359960000000001</v>
      </c>
      <c r="G37" s="9">
        <v>22.30125</v>
      </c>
      <c r="H37" s="10">
        <v>23.91433</v>
      </c>
      <c r="I37" s="9">
        <f t="shared" si="5"/>
        <v>-2.8051600000000008</v>
      </c>
      <c r="J37" s="9">
        <f t="shared" si="6"/>
        <v>-1.1920800000000007</v>
      </c>
      <c r="K37" s="9">
        <f t="shared" si="7"/>
        <v>-1.9412899999999986</v>
      </c>
      <c r="L37" s="9">
        <f t="shared" si="8"/>
        <v>-3.5543699999999987</v>
      </c>
      <c r="M37" s="5">
        <f t="shared" si="9"/>
        <v>4</v>
      </c>
    </row>
    <row r="38" spans="1:13" x14ac:dyDescent="0.25">
      <c r="A38" s="7" t="s">
        <v>26</v>
      </c>
      <c r="B38" s="4" t="s">
        <v>142</v>
      </c>
      <c r="C38" s="8" t="s">
        <v>27</v>
      </c>
      <c r="D38" s="9">
        <v>24.394929999999999</v>
      </c>
      <c r="E38" s="9">
        <v>22.874929999999999</v>
      </c>
      <c r="F38" s="9">
        <v>21.764309999999998</v>
      </c>
      <c r="G38" s="9">
        <v>24.561859999999999</v>
      </c>
      <c r="H38" s="10">
        <v>26.18404</v>
      </c>
      <c r="I38" s="9">
        <f t="shared" si="5"/>
        <v>-3.3091100000000004</v>
      </c>
      <c r="J38" s="9">
        <f t="shared" si="6"/>
        <v>-1.6869300000000003</v>
      </c>
      <c r="K38" s="9">
        <f t="shared" si="7"/>
        <v>-2.7975500000000011</v>
      </c>
      <c r="L38" s="9">
        <f t="shared" si="8"/>
        <v>-4.4197300000000013</v>
      </c>
      <c r="M38" s="5">
        <f t="shared" si="9"/>
        <v>4</v>
      </c>
    </row>
    <row r="39" spans="1:13" x14ac:dyDescent="0.25">
      <c r="A39" s="7" t="s">
        <v>28</v>
      </c>
      <c r="B39" s="4" t="s">
        <v>143</v>
      </c>
      <c r="C39" s="8" t="s">
        <v>29</v>
      </c>
      <c r="D39" s="9">
        <v>26.796779999999998</v>
      </c>
      <c r="E39" s="9">
        <v>25.293220000000002</v>
      </c>
      <c r="F39" s="9">
        <v>24.7698</v>
      </c>
      <c r="G39" s="9">
        <v>27.217400000000001</v>
      </c>
      <c r="H39" s="10">
        <v>26.685189999999999</v>
      </c>
      <c r="I39" s="9">
        <f t="shared" si="5"/>
        <v>-1.391969999999997</v>
      </c>
      <c r="J39" s="9">
        <f t="shared" si="6"/>
        <v>-1.9241799999999998</v>
      </c>
      <c r="K39" s="9">
        <f t="shared" si="7"/>
        <v>-2.4476000000000013</v>
      </c>
      <c r="L39" s="9">
        <f t="shared" si="8"/>
        <v>-1.9153899999999986</v>
      </c>
      <c r="M39" s="5">
        <f t="shared" si="9"/>
        <v>4</v>
      </c>
    </row>
    <row r="40" spans="1:13" x14ac:dyDescent="0.25">
      <c r="A40" s="7" t="s">
        <v>38</v>
      </c>
      <c r="B40" s="4" t="s">
        <v>144</v>
      </c>
      <c r="C40" s="8" t="s">
        <v>39</v>
      </c>
      <c r="D40" s="9">
        <v>26.85697</v>
      </c>
      <c r="E40" s="9">
        <v>25.881799999999998</v>
      </c>
      <c r="F40" s="9">
        <v>26.057030000000001</v>
      </c>
      <c r="G40" s="9">
        <v>27.23818</v>
      </c>
      <c r="H40" s="10">
        <v>27.195820000000001</v>
      </c>
      <c r="I40" s="9">
        <f t="shared" si="5"/>
        <v>-1.3140200000000029</v>
      </c>
      <c r="J40" s="9">
        <f t="shared" si="6"/>
        <v>-1.3563800000000015</v>
      </c>
      <c r="K40" s="9">
        <f t="shared" si="7"/>
        <v>-1.1811499999999988</v>
      </c>
      <c r="L40" s="9">
        <f t="shared" si="8"/>
        <v>-1.1387900000000002</v>
      </c>
      <c r="M40" s="5">
        <f t="shared" si="9"/>
        <v>4</v>
      </c>
    </row>
    <row r="41" spans="1:13" x14ac:dyDescent="0.25">
      <c r="A41" s="7" t="s">
        <v>42</v>
      </c>
      <c r="B41" s="4" t="s">
        <v>145</v>
      </c>
      <c r="C41" s="8" t="s">
        <v>43</v>
      </c>
      <c r="D41" s="9">
        <v>27.98883</v>
      </c>
      <c r="E41" s="9">
        <v>27.476590000000002</v>
      </c>
      <c r="F41" s="9">
        <v>24.353770000000001</v>
      </c>
      <c r="G41" s="9">
        <v>28.690899999999999</v>
      </c>
      <c r="H41" s="10">
        <v>28.488330000000001</v>
      </c>
      <c r="I41" s="9">
        <f t="shared" si="5"/>
        <v>-1.0117399999999996</v>
      </c>
      <c r="J41" s="9">
        <f t="shared" si="6"/>
        <v>-1.2143099999999976</v>
      </c>
      <c r="K41" s="9">
        <f t="shared" si="7"/>
        <v>-4.3371299999999984</v>
      </c>
      <c r="L41" s="9">
        <f t="shared" si="8"/>
        <v>-4.1345600000000005</v>
      </c>
      <c r="M41" s="5">
        <f t="shared" si="9"/>
        <v>4</v>
      </c>
    </row>
    <row r="42" spans="1:13" x14ac:dyDescent="0.25">
      <c r="A42" s="7" t="s">
        <v>46</v>
      </c>
      <c r="B42" s="4" t="s">
        <v>146</v>
      </c>
      <c r="C42" s="8" t="s">
        <v>47</v>
      </c>
      <c r="D42" s="9">
        <v>24.521930000000001</v>
      </c>
      <c r="E42" s="9">
        <v>22.850529999999999</v>
      </c>
      <c r="F42" s="9">
        <v>21.3523</v>
      </c>
      <c r="G42" s="9">
        <v>24.861699999999999</v>
      </c>
      <c r="H42" s="10">
        <v>23.946819999999999</v>
      </c>
      <c r="I42" s="9">
        <f t="shared" si="5"/>
        <v>-1.0962899999999998</v>
      </c>
      <c r="J42" s="9">
        <f t="shared" si="6"/>
        <v>-2.0111699999999999</v>
      </c>
      <c r="K42" s="9">
        <f t="shared" si="7"/>
        <v>-3.5093999999999994</v>
      </c>
      <c r="L42" s="9">
        <f t="shared" si="8"/>
        <v>-2.5945199999999993</v>
      </c>
      <c r="M42" s="5">
        <f t="shared" si="9"/>
        <v>4</v>
      </c>
    </row>
    <row r="43" spans="1:13" x14ac:dyDescent="0.25">
      <c r="A43" s="7" t="s">
        <v>48</v>
      </c>
      <c r="B43" s="4" t="s">
        <v>147</v>
      </c>
      <c r="C43" s="8" t="s">
        <v>148</v>
      </c>
      <c r="D43" s="9">
        <v>24.3765</v>
      </c>
      <c r="E43" s="9">
        <v>23.474070000000001</v>
      </c>
      <c r="F43" s="9">
        <v>23.439409999999999</v>
      </c>
      <c r="G43" s="9">
        <v>24.494260000000001</v>
      </c>
      <c r="H43" s="10">
        <v>24.696840000000002</v>
      </c>
      <c r="I43" s="9">
        <f t="shared" si="5"/>
        <v>-1.2227700000000006</v>
      </c>
      <c r="J43" s="9">
        <f t="shared" si="6"/>
        <v>-1.0201899999999995</v>
      </c>
      <c r="K43" s="9">
        <f t="shared" si="7"/>
        <v>-1.0548500000000018</v>
      </c>
      <c r="L43" s="9">
        <f t="shared" si="8"/>
        <v>-1.2574300000000029</v>
      </c>
      <c r="M43" s="5">
        <f t="shared" si="9"/>
        <v>4</v>
      </c>
    </row>
    <row r="44" spans="1:13" x14ac:dyDescent="0.25">
      <c r="A44" s="7" t="s">
        <v>48</v>
      </c>
      <c r="B44" s="4" t="s">
        <v>147</v>
      </c>
      <c r="C44" s="8" t="s">
        <v>49</v>
      </c>
      <c r="D44" s="9">
        <v>27.67775</v>
      </c>
      <c r="E44" s="9">
        <v>26.394439999999999</v>
      </c>
      <c r="F44" s="9">
        <v>26.607659999999999</v>
      </c>
      <c r="G44" s="9">
        <v>28.188359999999999</v>
      </c>
      <c r="H44" s="10">
        <v>27.915700000000001</v>
      </c>
      <c r="I44" s="9">
        <f t="shared" si="5"/>
        <v>-1.5212600000000016</v>
      </c>
      <c r="J44" s="9">
        <f t="shared" si="6"/>
        <v>-1.79392</v>
      </c>
      <c r="K44" s="9">
        <f t="shared" si="7"/>
        <v>-1.5807000000000002</v>
      </c>
      <c r="L44" s="9">
        <f t="shared" si="8"/>
        <v>-1.3080400000000019</v>
      </c>
      <c r="M44" s="5">
        <f t="shared" si="9"/>
        <v>4</v>
      </c>
    </row>
    <row r="45" spans="1:13" x14ac:dyDescent="0.25">
      <c r="A45" s="7" t="s">
        <v>61</v>
      </c>
      <c r="B45" s="4" t="s">
        <v>149</v>
      </c>
      <c r="C45" s="8" t="s">
        <v>62</v>
      </c>
      <c r="D45" s="9">
        <v>23.803070000000002</v>
      </c>
      <c r="E45" s="9">
        <v>23.15221</v>
      </c>
      <c r="F45" s="9">
        <v>22.39424</v>
      </c>
      <c r="G45" s="9">
        <v>24.518470000000001</v>
      </c>
      <c r="H45" s="10">
        <v>24.657579999999999</v>
      </c>
      <c r="I45" s="9">
        <f t="shared" si="5"/>
        <v>-1.5053699999999992</v>
      </c>
      <c r="J45" s="9">
        <f t="shared" si="6"/>
        <v>-1.3662600000000005</v>
      </c>
      <c r="K45" s="9">
        <f t="shared" si="7"/>
        <v>-2.1242300000000007</v>
      </c>
      <c r="L45" s="9">
        <f t="shared" si="8"/>
        <v>-2.2633399999999995</v>
      </c>
      <c r="M45" s="5">
        <f t="shared" si="9"/>
        <v>4</v>
      </c>
    </row>
    <row r="46" spans="1:13" x14ac:dyDescent="0.25">
      <c r="A46" s="7" t="s">
        <v>69</v>
      </c>
      <c r="B46" s="4" t="s">
        <v>150</v>
      </c>
      <c r="C46" s="8" t="s">
        <v>70</v>
      </c>
      <c r="D46" s="9">
        <v>26.907699999999998</v>
      </c>
      <c r="E46" s="9">
        <v>26.582619999999999</v>
      </c>
      <c r="F46" s="9">
        <v>25.67257</v>
      </c>
      <c r="G46" s="9">
        <v>27.63982</v>
      </c>
      <c r="H46" s="10">
        <v>28.107240000000001</v>
      </c>
      <c r="I46" s="9">
        <f t="shared" si="5"/>
        <v>-1.5246200000000023</v>
      </c>
      <c r="J46" s="9">
        <f t="shared" si="6"/>
        <v>-1.0572000000000017</v>
      </c>
      <c r="K46" s="9">
        <f t="shared" si="7"/>
        <v>-1.9672499999999999</v>
      </c>
      <c r="L46" s="9">
        <f t="shared" si="8"/>
        <v>-2.4346700000000006</v>
      </c>
      <c r="M46" s="5">
        <f t="shared" si="9"/>
        <v>4</v>
      </c>
    </row>
    <row r="47" spans="1:13" x14ac:dyDescent="0.25">
      <c r="A47" s="7" t="s">
        <v>75</v>
      </c>
      <c r="B47" s="4" t="s">
        <v>151</v>
      </c>
      <c r="C47" s="8" t="s">
        <v>76</v>
      </c>
      <c r="D47" s="9">
        <v>28.538019999999999</v>
      </c>
      <c r="E47" s="9">
        <v>27.913830000000001</v>
      </c>
      <c r="F47" s="9">
        <v>27.14903</v>
      </c>
      <c r="G47" s="9">
        <v>29.188330000000001</v>
      </c>
      <c r="H47" s="10">
        <v>28.99493</v>
      </c>
      <c r="I47" s="9">
        <f t="shared" si="5"/>
        <v>-1.0810999999999993</v>
      </c>
      <c r="J47" s="9">
        <f t="shared" si="6"/>
        <v>-1.2744999999999997</v>
      </c>
      <c r="K47" s="9">
        <f t="shared" si="7"/>
        <v>-2.0393000000000008</v>
      </c>
      <c r="L47" s="9">
        <f t="shared" si="8"/>
        <v>-1.8459000000000003</v>
      </c>
      <c r="M47" s="5">
        <f t="shared" si="9"/>
        <v>4</v>
      </c>
    </row>
    <row r="48" spans="1:13" x14ac:dyDescent="0.25">
      <c r="A48" s="7" t="s">
        <v>79</v>
      </c>
      <c r="B48" s="4" t="s">
        <v>152</v>
      </c>
      <c r="C48" s="8" t="s">
        <v>80</v>
      </c>
      <c r="D48" s="9">
        <v>22.128799999999998</v>
      </c>
      <c r="E48" s="9">
        <v>18.433389999999999</v>
      </c>
      <c r="F48" s="9">
        <v>22.312729999999998</v>
      </c>
      <c r="G48" s="9">
        <v>23.894639999999999</v>
      </c>
      <c r="H48" s="10">
        <v>23.663350000000001</v>
      </c>
      <c r="I48" s="9">
        <f t="shared" si="5"/>
        <v>-5.2299600000000019</v>
      </c>
      <c r="J48" s="9">
        <f t="shared" si="6"/>
        <v>-5.4612499999999997</v>
      </c>
      <c r="K48" s="9">
        <f t="shared" si="7"/>
        <v>-1.5819100000000006</v>
      </c>
      <c r="L48" s="9">
        <f t="shared" si="8"/>
        <v>-1.3506200000000028</v>
      </c>
      <c r="M48" s="5">
        <f t="shared" si="9"/>
        <v>4</v>
      </c>
    </row>
    <row r="49" spans="1:13" x14ac:dyDescent="0.25">
      <c r="A49" s="7" t="s">
        <v>91</v>
      </c>
      <c r="B49" s="4" t="s">
        <v>153</v>
      </c>
      <c r="C49" s="8" t="s">
        <v>93</v>
      </c>
      <c r="D49" s="9">
        <v>27.345199999999998</v>
      </c>
      <c r="E49" s="9">
        <v>25.802800000000001</v>
      </c>
      <c r="F49" s="9">
        <v>26.036750000000001</v>
      </c>
      <c r="G49" s="9">
        <v>28.14706</v>
      </c>
      <c r="H49" s="10">
        <v>28.447659999999999</v>
      </c>
      <c r="I49" s="9">
        <f t="shared" si="5"/>
        <v>-2.6448599999999978</v>
      </c>
      <c r="J49" s="9">
        <f t="shared" si="6"/>
        <v>-2.3442599999999985</v>
      </c>
      <c r="K49" s="9">
        <f t="shared" si="7"/>
        <v>-2.1103099999999984</v>
      </c>
      <c r="L49" s="9">
        <f t="shared" si="8"/>
        <v>-2.4109099999999977</v>
      </c>
      <c r="M49" s="5">
        <f t="shared" si="9"/>
        <v>4</v>
      </c>
    </row>
    <row r="50" spans="1:13" x14ac:dyDescent="0.25">
      <c r="A50" s="7" t="s">
        <v>100</v>
      </c>
      <c r="B50" s="4" t="s">
        <v>154</v>
      </c>
      <c r="C50" s="8" t="s">
        <v>101</v>
      </c>
      <c r="D50" s="9">
        <v>28.666640000000001</v>
      </c>
      <c r="E50" s="9">
        <v>27.880099999999999</v>
      </c>
      <c r="F50" s="9">
        <v>27.416820000000001</v>
      </c>
      <c r="G50" s="9">
        <v>29.686630000000001</v>
      </c>
      <c r="H50" s="10">
        <v>29.198709999999998</v>
      </c>
      <c r="I50" s="9">
        <f t="shared" si="5"/>
        <v>-1.3186099999999996</v>
      </c>
      <c r="J50" s="9">
        <f t="shared" si="6"/>
        <v>-1.8065300000000022</v>
      </c>
      <c r="K50" s="9">
        <f t="shared" si="7"/>
        <v>-2.2698099999999997</v>
      </c>
      <c r="L50" s="9">
        <f t="shared" si="8"/>
        <v>-1.7818899999999971</v>
      </c>
      <c r="M50" s="5">
        <f t="shared" si="9"/>
        <v>4</v>
      </c>
    </row>
    <row r="51" spans="1:13" x14ac:dyDescent="0.25">
      <c r="A51" s="7" t="s">
        <v>40</v>
      </c>
      <c r="B51" s="4" t="s">
        <v>155</v>
      </c>
      <c r="C51" s="8" t="s">
        <v>41</v>
      </c>
      <c r="D51" s="9">
        <v>24.96367</v>
      </c>
      <c r="E51" s="9" t="s">
        <v>106</v>
      </c>
      <c r="F51" s="9" t="s">
        <v>106</v>
      </c>
      <c r="G51" s="9">
        <v>28.376750000000001</v>
      </c>
      <c r="H51" s="10">
        <v>25.177219999999998</v>
      </c>
      <c r="I51" s="2"/>
      <c r="J51" s="2"/>
      <c r="K51" s="2"/>
      <c r="L51" s="2"/>
      <c r="M51" s="5">
        <v>4</v>
      </c>
    </row>
    <row r="52" spans="1:13" x14ac:dyDescent="0.25">
      <c r="A52" s="7" t="s">
        <v>59</v>
      </c>
      <c r="B52" s="4" t="s">
        <v>156</v>
      </c>
      <c r="C52" s="8" t="s">
        <v>60</v>
      </c>
      <c r="D52" s="9">
        <v>25.83304</v>
      </c>
      <c r="E52" s="9" t="s">
        <v>106</v>
      </c>
      <c r="F52" s="9" t="s">
        <v>106</v>
      </c>
      <c r="G52" s="9">
        <v>27.57497</v>
      </c>
      <c r="H52" s="10">
        <v>25.177029999999998</v>
      </c>
      <c r="I52" s="2"/>
      <c r="J52" s="2"/>
      <c r="K52" s="2"/>
      <c r="L52" s="2"/>
      <c r="M52" s="5">
        <v>4</v>
      </c>
    </row>
    <row r="53" spans="1:13" x14ac:dyDescent="0.25">
      <c r="A53" s="7" t="s">
        <v>89</v>
      </c>
      <c r="B53" s="4" t="s">
        <v>157</v>
      </c>
      <c r="C53" s="8" t="s">
        <v>90</v>
      </c>
      <c r="D53" s="9">
        <v>22.91743</v>
      </c>
      <c r="E53" s="9" t="s">
        <v>106</v>
      </c>
      <c r="F53" s="9" t="s">
        <v>106</v>
      </c>
      <c r="G53" s="9">
        <v>23.508600000000001</v>
      </c>
      <c r="H53" s="10">
        <v>24.587489999999999</v>
      </c>
      <c r="I53" s="2"/>
      <c r="J53" s="2"/>
      <c r="K53" s="2"/>
      <c r="L53" s="2"/>
      <c r="M53" s="5">
        <v>4</v>
      </c>
    </row>
    <row r="54" spans="1:13" x14ac:dyDescent="0.25">
      <c r="A54" s="7" t="s">
        <v>158</v>
      </c>
      <c r="B54" s="4" t="s">
        <v>159</v>
      </c>
      <c r="C54" s="8" t="s">
        <v>160</v>
      </c>
      <c r="D54" s="9">
        <v>27.5154</v>
      </c>
      <c r="E54" s="9">
        <v>26.395990000000001</v>
      </c>
      <c r="F54" s="9">
        <v>26.164809999999999</v>
      </c>
      <c r="G54" s="9">
        <v>27.479040000000001</v>
      </c>
      <c r="H54" s="10">
        <v>27.323499999999999</v>
      </c>
      <c r="I54" s="9">
        <f t="shared" ref="I54:I74" si="10">E54-H54</f>
        <v>-0.92750999999999806</v>
      </c>
      <c r="J54" s="9">
        <f t="shared" ref="J54:J74" si="11">E54-G54</f>
        <v>-1.0830500000000001</v>
      </c>
      <c r="K54" s="9">
        <f t="shared" ref="K54:K74" si="12">F54-G54</f>
        <v>-1.314230000000002</v>
      </c>
      <c r="L54" s="9">
        <f t="shared" ref="L54:L74" si="13">F54-H54</f>
        <v>-1.15869</v>
      </c>
      <c r="M54" s="5">
        <f t="shared" ref="M54:M74" si="14">COUNTIF(I54:L54,"&lt;-1")</f>
        <v>3</v>
      </c>
    </row>
    <row r="55" spans="1:13" x14ac:dyDescent="0.25">
      <c r="A55" s="7" t="s">
        <v>12</v>
      </c>
      <c r="B55" s="4" t="s">
        <v>161</v>
      </c>
      <c r="C55" s="8" t="s">
        <v>13</v>
      </c>
      <c r="D55" s="9">
        <v>26.57413</v>
      </c>
      <c r="E55" s="9">
        <v>26.430859999999999</v>
      </c>
      <c r="F55" s="9">
        <v>24.70232</v>
      </c>
      <c r="G55" s="9">
        <v>26.134650000000001</v>
      </c>
      <c r="H55" s="10">
        <v>27.629960000000001</v>
      </c>
      <c r="I55" s="9">
        <f t="shared" si="10"/>
        <v>-1.1991000000000014</v>
      </c>
      <c r="J55" s="9">
        <f t="shared" si="11"/>
        <v>0.29620999999999853</v>
      </c>
      <c r="K55" s="9">
        <f t="shared" si="12"/>
        <v>-1.4323300000000003</v>
      </c>
      <c r="L55" s="9">
        <f t="shared" si="13"/>
        <v>-2.9276400000000002</v>
      </c>
      <c r="M55" s="5">
        <f t="shared" si="14"/>
        <v>3</v>
      </c>
    </row>
    <row r="56" spans="1:13" x14ac:dyDescent="0.25">
      <c r="A56" s="7" t="s">
        <v>18</v>
      </c>
      <c r="B56" s="4" t="s">
        <v>162</v>
      </c>
      <c r="C56" s="8" t="s">
        <v>19</v>
      </c>
      <c r="D56" s="9">
        <v>26.73368</v>
      </c>
      <c r="E56" s="9">
        <v>25.655169999999998</v>
      </c>
      <c r="F56" s="9">
        <v>26.292079999999999</v>
      </c>
      <c r="G56" s="9">
        <v>27.377220000000001</v>
      </c>
      <c r="H56" s="10">
        <v>26.975149999999999</v>
      </c>
      <c r="I56" s="9">
        <f t="shared" si="10"/>
        <v>-1.319980000000001</v>
      </c>
      <c r="J56" s="9">
        <f t="shared" si="11"/>
        <v>-1.722050000000003</v>
      </c>
      <c r="K56" s="9">
        <f t="shared" si="12"/>
        <v>-1.0851400000000027</v>
      </c>
      <c r="L56" s="9">
        <f t="shared" si="13"/>
        <v>-0.68307000000000073</v>
      </c>
      <c r="M56" s="5">
        <f t="shared" si="14"/>
        <v>3</v>
      </c>
    </row>
    <row r="57" spans="1:13" x14ac:dyDescent="0.25">
      <c r="A57" s="7" t="s">
        <v>163</v>
      </c>
      <c r="B57" s="4" t="s">
        <v>164</v>
      </c>
      <c r="C57" s="8" t="s">
        <v>165</v>
      </c>
      <c r="D57" s="9">
        <v>28.312899999999999</v>
      </c>
      <c r="E57" s="9">
        <v>27.48312</v>
      </c>
      <c r="F57" s="9">
        <v>25.611280000000001</v>
      </c>
      <c r="G57" s="9">
        <v>29.348030000000001</v>
      </c>
      <c r="H57" s="10">
        <v>28.100239999999999</v>
      </c>
      <c r="I57" s="9">
        <f t="shared" si="10"/>
        <v>-0.61711999999999989</v>
      </c>
      <c r="J57" s="9">
        <f t="shared" si="11"/>
        <v>-1.8649100000000018</v>
      </c>
      <c r="K57" s="9">
        <f t="shared" si="12"/>
        <v>-3.7367500000000007</v>
      </c>
      <c r="L57" s="9">
        <f t="shared" si="13"/>
        <v>-2.4889599999999987</v>
      </c>
      <c r="M57" s="5">
        <f t="shared" si="14"/>
        <v>3</v>
      </c>
    </row>
    <row r="58" spans="1:13" x14ac:dyDescent="0.25">
      <c r="A58" s="7" t="s">
        <v>34</v>
      </c>
      <c r="B58" s="4" t="s">
        <v>166</v>
      </c>
      <c r="C58" s="8" t="s">
        <v>35</v>
      </c>
      <c r="D58" s="9">
        <v>24.90747</v>
      </c>
      <c r="E58" s="9">
        <v>22.551919999999999</v>
      </c>
      <c r="F58" s="9">
        <v>24.690049999999999</v>
      </c>
      <c r="G58" s="9">
        <v>25.778639999999999</v>
      </c>
      <c r="H58" s="10">
        <v>24.830259999999999</v>
      </c>
      <c r="I58" s="9">
        <f t="shared" si="10"/>
        <v>-2.27834</v>
      </c>
      <c r="J58" s="9">
        <f t="shared" si="11"/>
        <v>-3.2267200000000003</v>
      </c>
      <c r="K58" s="9">
        <f t="shared" si="12"/>
        <v>-1.0885899999999999</v>
      </c>
      <c r="L58" s="9">
        <f t="shared" si="13"/>
        <v>-0.14020999999999972</v>
      </c>
      <c r="M58" s="5">
        <f t="shared" si="14"/>
        <v>3</v>
      </c>
    </row>
    <row r="59" spans="1:13" x14ac:dyDescent="0.25">
      <c r="A59" s="7" t="s">
        <v>36</v>
      </c>
      <c r="B59" s="4" t="s">
        <v>167</v>
      </c>
      <c r="C59" s="8" t="s">
        <v>37</v>
      </c>
      <c r="D59" s="9">
        <v>24.73376</v>
      </c>
      <c r="E59" s="9">
        <v>22.949850000000001</v>
      </c>
      <c r="F59" s="9">
        <v>23.965979999999998</v>
      </c>
      <c r="G59" s="9">
        <v>25.631119999999999</v>
      </c>
      <c r="H59" s="10">
        <v>24.526119999999999</v>
      </c>
      <c r="I59" s="9">
        <f t="shared" si="10"/>
        <v>-1.5762699999999974</v>
      </c>
      <c r="J59" s="9">
        <f t="shared" si="11"/>
        <v>-2.6812699999999978</v>
      </c>
      <c r="K59" s="9">
        <f t="shared" si="12"/>
        <v>-1.665140000000001</v>
      </c>
      <c r="L59" s="9">
        <f t="shared" si="13"/>
        <v>-0.56014000000000053</v>
      </c>
      <c r="M59" s="5">
        <f t="shared" si="14"/>
        <v>3</v>
      </c>
    </row>
    <row r="60" spans="1:13" x14ac:dyDescent="0.25">
      <c r="A60" s="7" t="s">
        <v>44</v>
      </c>
      <c r="B60" s="4" t="s">
        <v>168</v>
      </c>
      <c r="C60" s="8" t="s">
        <v>45</v>
      </c>
      <c r="D60" s="9">
        <v>26.29421</v>
      </c>
      <c r="E60" s="9">
        <v>22.097000000000001</v>
      </c>
      <c r="F60" s="9">
        <v>25.64987</v>
      </c>
      <c r="G60" s="9">
        <v>27.590160000000001</v>
      </c>
      <c r="H60" s="10">
        <v>23.97334</v>
      </c>
      <c r="I60" s="9">
        <f t="shared" si="10"/>
        <v>-1.876339999999999</v>
      </c>
      <c r="J60" s="9">
        <f t="shared" si="11"/>
        <v>-5.4931599999999996</v>
      </c>
      <c r="K60" s="9">
        <f t="shared" si="12"/>
        <v>-1.940290000000001</v>
      </c>
      <c r="L60" s="9">
        <f t="shared" si="13"/>
        <v>1.6765299999999996</v>
      </c>
      <c r="M60" s="5">
        <f t="shared" si="14"/>
        <v>3</v>
      </c>
    </row>
    <row r="61" spans="1:13" x14ac:dyDescent="0.25">
      <c r="A61" s="7" t="s">
        <v>169</v>
      </c>
      <c r="B61" s="4" t="s">
        <v>170</v>
      </c>
      <c r="C61" s="8" t="s">
        <v>171</v>
      </c>
      <c r="D61" s="9">
        <v>27.95975</v>
      </c>
      <c r="E61" s="9">
        <v>27.507490000000001</v>
      </c>
      <c r="F61" s="9">
        <v>27.045539999999999</v>
      </c>
      <c r="G61" s="9">
        <v>28.82338</v>
      </c>
      <c r="H61" s="10">
        <v>28.396319999999999</v>
      </c>
      <c r="I61" s="9">
        <f t="shared" si="10"/>
        <v>-0.88882999999999868</v>
      </c>
      <c r="J61" s="9">
        <f t="shared" si="11"/>
        <v>-1.3158899999999996</v>
      </c>
      <c r="K61" s="9">
        <f t="shared" si="12"/>
        <v>-1.7778400000000012</v>
      </c>
      <c r="L61" s="9">
        <f t="shared" si="13"/>
        <v>-1.3507800000000003</v>
      </c>
      <c r="M61" s="5">
        <f t="shared" si="14"/>
        <v>3</v>
      </c>
    </row>
    <row r="62" spans="1:13" x14ac:dyDescent="0.25">
      <c r="A62" s="7" t="s">
        <v>67</v>
      </c>
      <c r="B62" s="4" t="s">
        <v>172</v>
      </c>
      <c r="C62" s="8" t="s">
        <v>68</v>
      </c>
      <c r="D62" s="9">
        <v>26.643059999999998</v>
      </c>
      <c r="E62" s="9">
        <v>22.962959999999999</v>
      </c>
      <c r="F62" s="9">
        <v>26.450150000000001</v>
      </c>
      <c r="G62" s="9">
        <v>27.615159999999999</v>
      </c>
      <c r="H62" s="10">
        <v>23.998519999999999</v>
      </c>
      <c r="I62" s="9">
        <f t="shared" si="10"/>
        <v>-1.0355600000000003</v>
      </c>
      <c r="J62" s="9">
        <f t="shared" si="11"/>
        <v>-4.6522000000000006</v>
      </c>
      <c r="K62" s="9">
        <f t="shared" si="12"/>
        <v>-1.1650099999999988</v>
      </c>
      <c r="L62" s="9">
        <f t="shared" si="13"/>
        <v>2.4516300000000015</v>
      </c>
      <c r="M62" s="5">
        <f t="shared" si="14"/>
        <v>3</v>
      </c>
    </row>
    <row r="63" spans="1:13" x14ac:dyDescent="0.25">
      <c r="A63" s="7" t="s">
        <v>173</v>
      </c>
      <c r="B63" s="4" t="s">
        <v>174</v>
      </c>
      <c r="C63" s="8" t="s">
        <v>175</v>
      </c>
      <c r="D63" s="9">
        <v>27.32517</v>
      </c>
      <c r="E63" s="9">
        <v>27.099640000000001</v>
      </c>
      <c r="F63" s="9">
        <v>26.30012</v>
      </c>
      <c r="G63" s="9">
        <v>28.313040000000001</v>
      </c>
      <c r="H63" s="10">
        <v>27.331589999999998</v>
      </c>
      <c r="I63" s="9">
        <f t="shared" si="10"/>
        <v>-0.23194999999999766</v>
      </c>
      <c r="J63" s="9">
        <f t="shared" si="11"/>
        <v>-1.2134</v>
      </c>
      <c r="K63" s="9">
        <f t="shared" si="12"/>
        <v>-2.0129200000000012</v>
      </c>
      <c r="L63" s="9">
        <f t="shared" si="13"/>
        <v>-1.0314699999999988</v>
      </c>
      <c r="M63" s="5">
        <f t="shared" si="14"/>
        <v>3</v>
      </c>
    </row>
    <row r="64" spans="1:13" x14ac:dyDescent="0.25">
      <c r="A64" s="7" t="s">
        <v>77</v>
      </c>
      <c r="B64" s="4" t="s">
        <v>176</v>
      </c>
      <c r="C64" s="8" t="s">
        <v>78</v>
      </c>
      <c r="D64" s="9">
        <v>25.429020000000001</v>
      </c>
      <c r="E64" s="9">
        <v>23.36185</v>
      </c>
      <c r="F64" s="9">
        <v>24.598020000000002</v>
      </c>
      <c r="G64" s="9">
        <v>26.230879999999999</v>
      </c>
      <c r="H64" s="10">
        <v>25.59263</v>
      </c>
      <c r="I64" s="9">
        <f t="shared" si="10"/>
        <v>-2.2307799999999993</v>
      </c>
      <c r="J64" s="9">
        <f t="shared" si="11"/>
        <v>-2.8690299999999986</v>
      </c>
      <c r="K64" s="9">
        <f t="shared" si="12"/>
        <v>-1.6328599999999973</v>
      </c>
      <c r="L64" s="9">
        <f t="shared" si="13"/>
        <v>-0.994609999999998</v>
      </c>
      <c r="M64" s="5">
        <f t="shared" si="14"/>
        <v>3</v>
      </c>
    </row>
    <row r="65" spans="1:13" x14ac:dyDescent="0.25">
      <c r="A65" s="7" t="s">
        <v>77</v>
      </c>
      <c r="B65" s="4" t="s">
        <v>176</v>
      </c>
      <c r="C65" s="8" t="s">
        <v>177</v>
      </c>
      <c r="D65" s="9">
        <v>25.418279999999999</v>
      </c>
      <c r="E65" s="9">
        <v>24.79749</v>
      </c>
      <c r="F65" s="9">
        <v>24.447030000000002</v>
      </c>
      <c r="G65" s="9">
        <v>26.81897</v>
      </c>
      <c r="H65" s="10">
        <v>25.768750000000001</v>
      </c>
      <c r="I65" s="9">
        <f t="shared" si="10"/>
        <v>-0.9712600000000009</v>
      </c>
      <c r="J65" s="9">
        <f t="shared" si="11"/>
        <v>-2.0214800000000004</v>
      </c>
      <c r="K65" s="9">
        <f t="shared" si="12"/>
        <v>-2.3719399999999986</v>
      </c>
      <c r="L65" s="9">
        <f t="shared" si="13"/>
        <v>-1.3217199999999991</v>
      </c>
      <c r="M65" s="5">
        <f t="shared" si="14"/>
        <v>3</v>
      </c>
    </row>
    <row r="66" spans="1:13" x14ac:dyDescent="0.25">
      <c r="A66" s="7" t="s">
        <v>83</v>
      </c>
      <c r="B66" s="4" t="s">
        <v>178</v>
      </c>
      <c r="C66" s="8" t="s">
        <v>84</v>
      </c>
      <c r="D66" s="9">
        <v>25.66939</v>
      </c>
      <c r="E66" s="9">
        <v>24.086870000000001</v>
      </c>
      <c r="F66" s="9">
        <v>25.711829999999999</v>
      </c>
      <c r="G66" s="9">
        <v>26.722000000000001</v>
      </c>
      <c r="H66" s="10">
        <v>25.666820000000001</v>
      </c>
      <c r="I66" s="9">
        <f t="shared" si="10"/>
        <v>-1.5799500000000002</v>
      </c>
      <c r="J66" s="9">
        <f t="shared" si="11"/>
        <v>-2.6351300000000002</v>
      </c>
      <c r="K66" s="9">
        <f t="shared" si="12"/>
        <v>-1.0101700000000022</v>
      </c>
      <c r="L66" s="9">
        <f t="shared" si="13"/>
        <v>4.5009999999997774E-2</v>
      </c>
      <c r="M66" s="5">
        <f t="shared" si="14"/>
        <v>3</v>
      </c>
    </row>
    <row r="67" spans="1:13" x14ac:dyDescent="0.25">
      <c r="A67" s="7" t="s">
        <v>85</v>
      </c>
      <c r="B67" s="4" t="s">
        <v>179</v>
      </c>
      <c r="C67" s="8" t="s">
        <v>86</v>
      </c>
      <c r="D67" s="9">
        <v>26.51585</v>
      </c>
      <c r="E67" s="9">
        <v>25.267320000000002</v>
      </c>
      <c r="F67" s="9">
        <v>24.398849999999999</v>
      </c>
      <c r="G67" s="9">
        <v>26.236640000000001</v>
      </c>
      <c r="H67" s="10">
        <v>26.740729999999999</v>
      </c>
      <c r="I67" s="9">
        <f t="shared" si="10"/>
        <v>-1.4734099999999977</v>
      </c>
      <c r="J67" s="9">
        <f t="shared" si="11"/>
        <v>-0.96931999999999974</v>
      </c>
      <c r="K67" s="9">
        <f t="shared" si="12"/>
        <v>-1.8377900000000018</v>
      </c>
      <c r="L67" s="9">
        <f t="shared" si="13"/>
        <v>-2.3418799999999997</v>
      </c>
      <c r="M67" s="5">
        <f t="shared" si="14"/>
        <v>3</v>
      </c>
    </row>
    <row r="68" spans="1:13" x14ac:dyDescent="0.25">
      <c r="A68" s="7" t="s">
        <v>87</v>
      </c>
      <c r="B68" s="4" t="s">
        <v>180</v>
      </c>
      <c r="C68" s="8" t="s">
        <v>88</v>
      </c>
      <c r="D68" s="9">
        <v>22.715029999999999</v>
      </c>
      <c r="E68" s="9">
        <v>22.05424</v>
      </c>
      <c r="F68" s="9">
        <v>22.900130000000001</v>
      </c>
      <c r="G68" s="9">
        <v>24.007709999999999</v>
      </c>
      <c r="H68" s="10">
        <v>23.26069</v>
      </c>
      <c r="I68" s="9">
        <f t="shared" si="10"/>
        <v>-1.2064500000000002</v>
      </c>
      <c r="J68" s="9">
        <f t="shared" si="11"/>
        <v>-1.9534699999999994</v>
      </c>
      <c r="K68" s="9">
        <f t="shared" si="12"/>
        <v>-1.1075799999999987</v>
      </c>
      <c r="L68" s="9">
        <f t="shared" si="13"/>
        <v>-0.36055999999999955</v>
      </c>
      <c r="M68" s="5">
        <f t="shared" si="14"/>
        <v>3</v>
      </c>
    </row>
    <row r="69" spans="1:13" x14ac:dyDescent="0.25">
      <c r="A69" s="7" t="s">
        <v>91</v>
      </c>
      <c r="B69" s="4" t="s">
        <v>153</v>
      </c>
      <c r="C69" s="8" t="s">
        <v>92</v>
      </c>
      <c r="D69" s="9">
        <v>30.50047</v>
      </c>
      <c r="E69" s="9">
        <v>29.054659999999998</v>
      </c>
      <c r="F69" s="9">
        <v>29.433700000000002</v>
      </c>
      <c r="G69" s="9">
        <v>30.456119999999999</v>
      </c>
      <c r="H69" s="10">
        <v>30.41337</v>
      </c>
      <c r="I69" s="9">
        <f t="shared" si="10"/>
        <v>-1.3587100000000021</v>
      </c>
      <c r="J69" s="9">
        <f t="shared" si="11"/>
        <v>-1.4014600000000002</v>
      </c>
      <c r="K69" s="9">
        <f t="shared" si="12"/>
        <v>-1.0224199999999968</v>
      </c>
      <c r="L69" s="9">
        <f t="shared" si="13"/>
        <v>-0.97966999999999871</v>
      </c>
      <c r="M69" s="5">
        <f t="shared" si="14"/>
        <v>3</v>
      </c>
    </row>
    <row r="70" spans="1:13" x14ac:dyDescent="0.25">
      <c r="A70" s="7" t="s">
        <v>181</v>
      </c>
      <c r="B70" s="4" t="s">
        <v>182</v>
      </c>
      <c r="C70" s="8" t="s">
        <v>183</v>
      </c>
      <c r="D70" s="9">
        <v>27.10866</v>
      </c>
      <c r="E70" s="9">
        <v>26.185870000000001</v>
      </c>
      <c r="F70" s="9">
        <v>26.750050000000002</v>
      </c>
      <c r="G70" s="9">
        <v>27.341550000000002</v>
      </c>
      <c r="H70" s="10">
        <v>27.759989999999998</v>
      </c>
      <c r="I70" s="9">
        <f t="shared" si="10"/>
        <v>-1.5741199999999971</v>
      </c>
      <c r="J70" s="9">
        <f t="shared" si="11"/>
        <v>-1.1556800000000003</v>
      </c>
      <c r="K70" s="9">
        <f t="shared" si="12"/>
        <v>-0.59149999999999991</v>
      </c>
      <c r="L70" s="9">
        <f t="shared" si="13"/>
        <v>-1.0099399999999967</v>
      </c>
      <c r="M70" s="5">
        <f t="shared" si="14"/>
        <v>3</v>
      </c>
    </row>
    <row r="71" spans="1:13" x14ac:dyDescent="0.25">
      <c r="A71" s="7" t="s">
        <v>184</v>
      </c>
      <c r="B71" s="4" t="s">
        <v>185</v>
      </c>
      <c r="C71" s="8" t="s">
        <v>186</v>
      </c>
      <c r="D71" s="9">
        <v>23.793520000000001</v>
      </c>
      <c r="E71" s="9">
        <v>23.398849999999999</v>
      </c>
      <c r="F71" s="9">
        <v>22.989280000000001</v>
      </c>
      <c r="G71" s="9">
        <v>24.906120000000001</v>
      </c>
      <c r="H71" s="10">
        <v>24.114260000000002</v>
      </c>
      <c r="I71" s="9">
        <f t="shared" si="10"/>
        <v>-0.7154100000000021</v>
      </c>
      <c r="J71" s="9">
        <f t="shared" si="11"/>
        <v>-1.5072700000000019</v>
      </c>
      <c r="K71" s="9">
        <f t="shared" si="12"/>
        <v>-1.9168400000000005</v>
      </c>
      <c r="L71" s="9">
        <f t="shared" si="13"/>
        <v>-1.1249800000000008</v>
      </c>
      <c r="M71" s="5">
        <f t="shared" si="14"/>
        <v>3</v>
      </c>
    </row>
    <row r="72" spans="1:13" x14ac:dyDescent="0.25">
      <c r="A72" s="7" t="s">
        <v>94</v>
      </c>
      <c r="B72" s="4" t="s">
        <v>187</v>
      </c>
      <c r="C72" s="8" t="s">
        <v>95</v>
      </c>
      <c r="D72" s="9">
        <v>26.44126</v>
      </c>
      <c r="E72" s="9">
        <v>25.661940000000001</v>
      </c>
      <c r="F72" s="9">
        <v>26.132429999999999</v>
      </c>
      <c r="G72" s="9">
        <v>27.16752</v>
      </c>
      <c r="H72" s="10">
        <v>26.831230000000001</v>
      </c>
      <c r="I72" s="9">
        <f t="shared" si="10"/>
        <v>-1.1692900000000002</v>
      </c>
      <c r="J72" s="9">
        <f t="shared" si="11"/>
        <v>-1.5055799999999984</v>
      </c>
      <c r="K72" s="9">
        <f t="shared" si="12"/>
        <v>-1.0350900000000003</v>
      </c>
      <c r="L72" s="9">
        <f t="shared" si="13"/>
        <v>-0.69880000000000209</v>
      </c>
      <c r="M72" s="5">
        <f t="shared" si="14"/>
        <v>3</v>
      </c>
    </row>
    <row r="73" spans="1:13" x14ac:dyDescent="0.25">
      <c r="A73" s="7" t="s">
        <v>96</v>
      </c>
      <c r="B73" s="4" t="s">
        <v>188</v>
      </c>
      <c r="C73" s="8" t="s">
        <v>97</v>
      </c>
      <c r="D73" s="9">
        <v>24.902429999999999</v>
      </c>
      <c r="E73" s="9">
        <v>24.822500000000002</v>
      </c>
      <c r="F73" s="9">
        <v>24.539439999999999</v>
      </c>
      <c r="G73" s="9">
        <v>25.56983</v>
      </c>
      <c r="H73" s="10">
        <v>26.69172</v>
      </c>
      <c r="I73" s="9">
        <f t="shared" si="10"/>
        <v>-1.8692199999999985</v>
      </c>
      <c r="J73" s="9">
        <f t="shared" si="11"/>
        <v>-0.74732999999999805</v>
      </c>
      <c r="K73" s="9">
        <f t="shared" si="12"/>
        <v>-1.0303900000000006</v>
      </c>
      <c r="L73" s="9">
        <f t="shared" si="13"/>
        <v>-2.1522800000000011</v>
      </c>
      <c r="M73" s="5">
        <f t="shared" si="14"/>
        <v>3</v>
      </c>
    </row>
    <row r="74" spans="1:13" x14ac:dyDescent="0.25">
      <c r="A74" s="7" t="s">
        <v>98</v>
      </c>
      <c r="B74" s="4" t="s">
        <v>189</v>
      </c>
      <c r="C74" s="8" t="s">
        <v>99</v>
      </c>
      <c r="D74" s="9">
        <v>31.069279999999999</v>
      </c>
      <c r="E74" s="9">
        <v>31.675239999999999</v>
      </c>
      <c r="F74" s="9">
        <v>31.015969999999999</v>
      </c>
      <c r="G74" s="9">
        <v>32.045479999999998</v>
      </c>
      <c r="H74" s="10">
        <v>32.824210000000001</v>
      </c>
      <c r="I74" s="9">
        <f t="shared" si="10"/>
        <v>-1.148970000000002</v>
      </c>
      <c r="J74" s="9">
        <f t="shared" si="11"/>
        <v>-0.37023999999999901</v>
      </c>
      <c r="K74" s="9">
        <f t="shared" si="12"/>
        <v>-1.0295099999999984</v>
      </c>
      <c r="L74" s="9">
        <f t="shared" si="13"/>
        <v>-1.8082400000000014</v>
      </c>
      <c r="M74" s="5">
        <f t="shared" si="14"/>
        <v>3</v>
      </c>
    </row>
  </sheetData>
  <mergeCells count="2">
    <mergeCell ref="D2:H2"/>
    <mergeCell ref="I2:L2"/>
  </mergeCells>
  <conditionalFormatting sqref="I34:L74 I4:L32">
    <cfRule type="cellIs" dxfId="6" priority="13" operator="lessThanOrEqual">
      <formula>-1</formula>
    </cfRule>
    <cfRule type="cellIs" dxfId="5" priority="14" operator="greaterThanOrEqual">
      <formula>1</formula>
    </cfRule>
  </conditionalFormatting>
  <conditionalFormatting sqref="E5:H32 E54:H74 E3:H3">
    <cfRule type="containsText" dxfId="4" priority="12" operator="containsText" text="NA">
      <formula>NOT(ISERROR(SEARCH("NA",E3)))</formula>
    </cfRule>
  </conditionalFormatting>
  <conditionalFormatting sqref="E34:H50">
    <cfRule type="containsText" dxfId="3" priority="6" operator="containsText" text="NA">
      <formula>NOT(ISERROR(SEARCH("NA",E34)))</formula>
    </cfRule>
  </conditionalFormatting>
  <conditionalFormatting sqref="G51:H52">
    <cfRule type="containsText" dxfId="2" priority="5" operator="containsText" text="NA">
      <formula>NOT(ISERROR(SEARCH("NA",G51)))</formula>
    </cfRule>
  </conditionalFormatting>
  <conditionalFormatting sqref="G53:H53">
    <cfRule type="containsText" dxfId="1" priority="4" operator="containsText" text="NA">
      <formula>NOT(ISERROR(SEARCH("NA",G53)))</formula>
    </cfRule>
  </conditionalFormatting>
  <conditionalFormatting sqref="E4:F4">
    <cfRule type="containsText" dxfId="0" priority="3" operator="containsText" text="NA">
      <formula>NOT(ISERROR(SEARCH("NA",E4)))</formula>
    </cfRule>
  </conditionalFormatting>
  <pageMargins left="0.7" right="0.7" top="0.78740157499999996" bottom="0.78740157499999996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differential (&gt;2-fold)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Tinhofer-Keilholz, Ingeborg</dc:creator>
  <cp:lastModifiedBy>Tinhofer-Keilholz, Ingeborg</cp:lastModifiedBy>
  <dcterms:created xsi:type="dcterms:W3CDTF">2017-07-10T13:08:41Z</dcterms:created>
  <dcterms:modified xsi:type="dcterms:W3CDTF">2017-08-17T07:06:34Z</dcterms:modified>
</cp:coreProperties>
</file>