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thology27\CRB\LotanLab\Tlotan1\Tamara Lotan\Papers\In progress\Mismatch repair prostate\Manuscript\"/>
    </mc:Choice>
  </mc:AlternateContent>
  <bookViews>
    <workbookView xWindow="0" yWindow="0" windowWidth="24990" windowHeight="14040" activeTab="2"/>
  </bookViews>
  <sheets>
    <sheet name="Supp Table S1" sheetId="2" r:id="rId1"/>
    <sheet name="Supp Table S2" sheetId="1" r:id="rId2"/>
    <sheet name="Supp Table S3" sheetId="7" r:id="rId3"/>
    <sheet name="Supp Table S4" sheetId="5" r:id="rId4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5" l="1"/>
  <c r="I12" i="5"/>
  <c r="C11" i="5"/>
  <c r="D11" i="5"/>
  <c r="E11" i="5"/>
  <c r="F11" i="5"/>
  <c r="C12" i="5"/>
  <c r="D12" i="5"/>
  <c r="E12" i="5"/>
  <c r="F12" i="5"/>
  <c r="G12" i="5"/>
  <c r="G11" i="5"/>
  <c r="H12" i="5"/>
  <c r="H11" i="5"/>
  <c r="I6" i="1"/>
</calcChain>
</file>

<file path=xl/sharedStrings.xml><?xml version="1.0" encoding="utf-8"?>
<sst xmlns="http://schemas.openxmlformats.org/spreadsheetml/2006/main" count="303" uniqueCount="137">
  <si>
    <t>PROSTATE</t>
  </si>
  <si>
    <t>Totals</t>
  </si>
  <si>
    <t>ID</t>
  </si>
  <si>
    <t>BAT26</t>
  </si>
  <si>
    <t>NR21</t>
  </si>
  <si>
    <t>BAT25</t>
  </si>
  <si>
    <t>Mono27</t>
  </si>
  <si>
    <t>NR24</t>
  </si>
  <si>
    <t>Bimodal</t>
  </si>
  <si>
    <t>no amp</t>
  </si>
  <si>
    <t>stable</t>
  </si>
  <si>
    <t>shoulder</t>
  </si>
  <si>
    <t>Trimodal</t>
  </si>
  <si>
    <t>Shoulder</t>
  </si>
  <si>
    <t>Average Δ =</t>
  </si>
  <si>
    <t>*Lynch control case</t>
  </si>
  <si>
    <t>Colorectal</t>
  </si>
  <si>
    <t>biomodal</t>
  </si>
  <si>
    <t>trimodal</t>
  </si>
  <si>
    <t>Total Mutation Burden (coding only out of 1.33Mb)</t>
  </si>
  <si>
    <t>Mutations/Mb Coding</t>
  </si>
  <si>
    <t>CD8/mm2</t>
  </si>
  <si>
    <t>PD-L1 +</t>
  </si>
  <si>
    <t>yes</t>
  </si>
  <si>
    <t>NA</t>
  </si>
  <si>
    <t>Gleason  score</t>
  </si>
  <si>
    <t>3+4=7</t>
  </si>
  <si>
    <t>4+3=7</t>
  </si>
  <si>
    <t>4+4=8</t>
  </si>
  <si>
    <t>3+5=8</t>
  </si>
  <si>
    <t>5+3=8</t>
  </si>
  <si>
    <t>4+5=9</t>
  </si>
  <si>
    <t>5+4=9</t>
  </si>
  <si>
    <t>5+5=10</t>
  </si>
  <si>
    <t>unknown</t>
  </si>
  <si>
    <t># of cases</t>
  </si>
  <si>
    <t># with MSH2 loss</t>
  </si>
  <si>
    <t>control</t>
  </si>
  <si>
    <t>sample_name</t>
  </si>
  <si>
    <t>MSH2 loss case?</t>
  </si>
  <si>
    <t>total_templates</t>
  </si>
  <si>
    <t>productive_templates</t>
  </si>
  <si>
    <t>fraction_productive</t>
  </si>
  <si>
    <t>total_rearrangements</t>
  </si>
  <si>
    <t>productive_rearrangements</t>
  </si>
  <si>
    <t>productive_clonality</t>
  </si>
  <si>
    <t>max_productive_frequency</t>
  </si>
  <si>
    <t>locus</t>
  </si>
  <si>
    <t>case</t>
  </si>
  <si>
    <t>TCRB</t>
  </si>
  <si>
    <t>cases (average)</t>
  </si>
  <si>
    <t>controls (average)</t>
  </si>
  <si>
    <t>Supplementary Table S2: Comparison of microsatellite instability (MSI( testing results by Promega PCR panel results in primary prostatic carcinomas with MSH2 loss and colorectal carcinomas that are MSI-H</t>
  </si>
  <si>
    <t>Supplementary Table S1: Gleason score distribution for primary prostatic adenocarcinomas screened for MSH2 loss by immunohistochemistry</t>
  </si>
  <si>
    <t>Supplementary Table S4: T-cell receptor sequencing results for primary prostatic adenocarcinoma samples with and without MSH2 loss by immunohistochemistry</t>
  </si>
  <si>
    <t>Sample ID</t>
  </si>
  <si>
    <t>Tumor</t>
  </si>
  <si>
    <t>Normal</t>
  </si>
  <si>
    <t>unstable_loci</t>
  </si>
  <si>
    <t>passing_loci</t>
  </si>
  <si>
    <t>msing_score</t>
  </si>
  <si>
    <t>msi status</t>
  </si>
  <si>
    <t>POS</t>
  </si>
  <si>
    <t>NEG</t>
  </si>
  <si>
    <t>X:44935843-44935960</t>
  </si>
  <si>
    <t>X:44920694-44920764</t>
  </si>
  <si>
    <t>X:44918187-44918257</t>
  </si>
  <si>
    <t>X:39930399-39930469</t>
  </si>
  <si>
    <t>22:30051671-30051741</t>
  </si>
  <si>
    <t>22:24135934-24136004</t>
  </si>
  <si>
    <t>22:23633360-23633430</t>
  </si>
  <si>
    <t>22:23631778-23631848</t>
  </si>
  <si>
    <t>22:23618560-23618630</t>
  </si>
  <si>
    <t>19:40736588-40736659</t>
  </si>
  <si>
    <t>18:48584820-48584891</t>
  </si>
  <si>
    <t>17:38494924-38494994</t>
  </si>
  <si>
    <t>17:30293115-30293185</t>
  </si>
  <si>
    <t>17:29559027-29559097</t>
  </si>
  <si>
    <t>17:29508785-29508855</t>
  </si>
  <si>
    <t>17:7577644-7577714</t>
  </si>
  <si>
    <t>17:7576408-7576479</t>
  </si>
  <si>
    <t>16:9934636-9934706</t>
  </si>
  <si>
    <t>16:3808018-3808088</t>
  </si>
  <si>
    <t>15:99192720-99192790</t>
  </si>
  <si>
    <t>15:74320749-74320819</t>
  </si>
  <si>
    <t>13:49039060-49039130</t>
  </si>
  <si>
    <t>13:28942806-28942876</t>
  </si>
  <si>
    <t>12:112893641-112893711</t>
  </si>
  <si>
    <t>12:58141970-58142040</t>
  </si>
  <si>
    <t>11:119144757-119144827</t>
  </si>
  <si>
    <t>11:118369231-118369301</t>
  </si>
  <si>
    <t>11:118359912-118359982</t>
  </si>
  <si>
    <t>11:118353003-118353073</t>
  </si>
  <si>
    <t>11:108141921-108141991</t>
  </si>
  <si>
    <t>11:108121376-108121446</t>
  </si>
  <si>
    <t>11:108114627-108114697</t>
  </si>
  <si>
    <t>11:108100070-108100141</t>
  </si>
  <si>
    <t>10:89720599-89720669</t>
  </si>
  <si>
    <t>10:32316507-32316577</t>
  </si>
  <si>
    <t>10:32309275-32309345</t>
  </si>
  <si>
    <t>9:135772966-135773036</t>
  </si>
  <si>
    <t>9:80343553-80343623</t>
  </si>
  <si>
    <t>7:116409641-116409711</t>
  </si>
  <si>
    <t>7:6037023-6037093</t>
  </si>
  <si>
    <t>6:117653295-117653365</t>
  </si>
  <si>
    <t>6:117642958-117643028</t>
  </si>
  <si>
    <t>5:67594365-67594435</t>
  </si>
  <si>
    <t>5:67576296-67576366</t>
  </si>
  <si>
    <t>5:38966869-38966939</t>
  </si>
  <si>
    <t>4:153268193-153268263</t>
  </si>
  <si>
    <t>4:55976912-55976982</t>
  </si>
  <si>
    <t>4:55598177-55598247</t>
  </si>
  <si>
    <t>4:55130967-55131037</t>
  </si>
  <si>
    <t>3:52621552-52621622</t>
  </si>
  <si>
    <t>2:212578345-212578415</t>
  </si>
  <si>
    <t>2:111886146-111886216</t>
  </si>
  <si>
    <t>2:111884962-111885032</t>
  </si>
  <si>
    <t>2:48033856-48033926</t>
  </si>
  <si>
    <t>2:48032706-48032776</t>
  </si>
  <si>
    <t>2:47641524-47641595</t>
  </si>
  <si>
    <t>2:42529642-42529712</t>
  </si>
  <si>
    <t>2:42506567-42506637</t>
  </si>
  <si>
    <t>2:42504676-42504746</t>
  </si>
  <si>
    <t>2:42499183-42499253</t>
  </si>
  <si>
    <t>2:42493756-42493826</t>
  </si>
  <si>
    <t>2:42481723-42481793</t>
  </si>
  <si>
    <t>2:42476398-42476468</t>
  </si>
  <si>
    <t>1:243736176-243736246</t>
  </si>
  <si>
    <t>1:204494722-204494792</t>
  </si>
  <si>
    <t xml:space="preserve">bimodal </t>
  </si>
  <si>
    <t>bimodal</t>
  </si>
  <si>
    <t>Sample Type</t>
  </si>
  <si>
    <t>Tumor 1</t>
  </si>
  <si>
    <t>Tumor 2</t>
  </si>
  <si>
    <t>IND</t>
  </si>
  <si>
    <t>FAIL</t>
  </si>
  <si>
    <t>Supplementary Table S3: mSINGS data for primary prostatic carcinomas with MSH2 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</si>
</sst>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Verdana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/>
    </xf>
    <xf numFmtId="0" fontId="0" fillId="0" borderId="8" xfId="0" applyBorder="1"/>
    <xf numFmtId="0" fontId="0" fillId="0" borderId="0" xfId="0" applyFill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14" xfId="0" applyBorder="1"/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18" xfId="0" applyBorder="1"/>
    <xf numFmtId="0" fontId="0" fillId="0" borderId="0" xfId="0" applyBorder="1" applyAlignment="1">
      <alignment horizontal="right" vertical="center"/>
    </xf>
    <xf numFmtId="1" fontId="0" fillId="0" borderId="0" xfId="0" applyNumberFormat="1" applyBorder="1" applyAlignment="1">
      <alignment horizontal="left" vertical="center"/>
    </xf>
    <xf numFmtId="0" fontId="6" fillId="0" borderId="1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1" fillId="0" borderId="11" xfId="1" applyFont="1" applyFill="1" applyBorder="1" applyAlignment="1">
      <alignment horizontal="center" vertical="center"/>
    </xf>
    <xf numFmtId="0" fontId="0" fillId="0" borderId="11" xfId="1" applyFont="1" applyFill="1" applyBorder="1" applyAlignment="1">
      <alignment horizontal="center" vertical="center"/>
    </xf>
    <xf numFmtId="1" fontId="1" fillId="0" borderId="11" xfId="1" applyNumberFormat="1" applyFont="1" applyFill="1" applyBorder="1" applyAlignment="1">
      <alignment horizontal="center" vertical="center"/>
    </xf>
    <xf numFmtId="49" fontId="0" fillId="0" borderId="0" xfId="0" applyNumberFormat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5" fillId="0" borderId="11" xfId="2" applyNumberFormat="1" applyFont="1" applyFill="1" applyBorder="1" applyAlignment="1">
      <alignment horizontal="center" vertical="center" wrapText="1"/>
    </xf>
    <xf numFmtId="49" fontId="2" fillId="0" borderId="0" xfId="0" applyNumberFormat="1" applyFont="1"/>
    <xf numFmtId="0" fontId="5" fillId="0" borderId="0" xfId="3" applyFont="1" applyFill="1" applyBorder="1" applyAlignment="1" applyProtection="1">
      <alignment horizontal="left"/>
    </xf>
    <xf numFmtId="0" fontId="5" fillId="0" borderId="0" xfId="3" applyFont="1" applyFill="1" applyBorder="1" applyAlignment="1" applyProtection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0" fillId="0" borderId="0" xfId="0" applyFill="1"/>
    <xf numFmtId="0" fontId="1" fillId="0" borderId="0" xfId="0" applyFont="1" applyFill="1"/>
    <xf numFmtId="0" fontId="0" fillId="0" borderId="0" xfId="0" applyFont="1" applyFill="1"/>
    <xf numFmtId="0" fontId="5" fillId="0" borderId="0" xfId="0" applyFont="1" applyFill="1"/>
    <xf numFmtId="0" fontId="1" fillId="0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/>
    </xf>
    <xf numFmtId="0" fontId="0" fillId="3" borderId="2" xfId="0" applyFill="1" applyBorder="1" applyAlignment="1"/>
    <xf numFmtId="0" fontId="0" fillId="3" borderId="3" xfId="0" applyFill="1" applyBorder="1" applyAlignment="1"/>
    <xf numFmtId="0" fontId="0" fillId="3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">
    <cellStyle name="40% - Accent3" xfId="1" builtinId="39"/>
    <cellStyle name="Comma" xfId="2" builtinId="3"/>
    <cellStyle name="Normal" xfId="0" builtinId="0"/>
    <cellStyle name="Normal 2 4" xfId="3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RowHeight="15" x14ac:dyDescent="0.25"/>
  <cols>
    <col min="1" max="1" width="13.85546875" style="31" bestFit="1" customWidth="1"/>
    <col min="2" max="2" width="9.42578125" bestFit="1" customWidth="1"/>
    <col min="3" max="3" width="15.85546875" bestFit="1" customWidth="1"/>
  </cols>
  <sheetData>
    <row r="1" spans="1:3" ht="15.75" thickBot="1" x14ac:dyDescent="0.3">
      <c r="A1" s="48" t="s">
        <v>53</v>
      </c>
    </row>
    <row r="2" spans="1:3" ht="15.75" thickBot="1" x14ac:dyDescent="0.3">
      <c r="A2" s="34" t="s">
        <v>25</v>
      </c>
      <c r="B2" s="35" t="s">
        <v>35</v>
      </c>
      <c r="C2" s="36" t="s">
        <v>36</v>
      </c>
    </row>
    <row r="3" spans="1:3" ht="15.75" thickTop="1" x14ac:dyDescent="0.25">
      <c r="A3" s="37">
        <v>5</v>
      </c>
      <c r="B3" s="33">
        <v>4</v>
      </c>
      <c r="C3" s="38">
        <v>0</v>
      </c>
    </row>
    <row r="4" spans="1:3" x14ac:dyDescent="0.25">
      <c r="A4" s="39">
        <v>6</v>
      </c>
      <c r="B4" s="32">
        <v>144</v>
      </c>
      <c r="C4" s="40">
        <v>0</v>
      </c>
    </row>
    <row r="5" spans="1:3" x14ac:dyDescent="0.25">
      <c r="A5" s="39" t="s">
        <v>26</v>
      </c>
      <c r="B5" s="32">
        <v>359</v>
      </c>
      <c r="C5" s="40">
        <v>2</v>
      </c>
    </row>
    <row r="6" spans="1:3" x14ac:dyDescent="0.25">
      <c r="A6" s="39" t="s">
        <v>27</v>
      </c>
      <c r="B6" s="32">
        <v>285</v>
      </c>
      <c r="C6" s="40">
        <v>1</v>
      </c>
    </row>
    <row r="7" spans="1:3" x14ac:dyDescent="0.25">
      <c r="A7" s="39" t="s">
        <v>28</v>
      </c>
      <c r="B7" s="32">
        <v>104</v>
      </c>
      <c r="C7" s="40">
        <v>1</v>
      </c>
    </row>
    <row r="8" spans="1:3" x14ac:dyDescent="0.25">
      <c r="A8" s="39" t="s">
        <v>29</v>
      </c>
      <c r="B8" s="32">
        <v>21</v>
      </c>
      <c r="C8" s="40">
        <v>0</v>
      </c>
    </row>
    <row r="9" spans="1:3" x14ac:dyDescent="0.25">
      <c r="A9" s="39" t="s">
        <v>30</v>
      </c>
      <c r="B9" s="32">
        <v>12</v>
      </c>
      <c r="C9" s="40">
        <v>0</v>
      </c>
    </row>
    <row r="10" spans="1:3" x14ac:dyDescent="0.25">
      <c r="A10" s="39" t="s">
        <v>31</v>
      </c>
      <c r="B10" s="32">
        <v>108</v>
      </c>
      <c r="C10" s="40">
        <v>1</v>
      </c>
    </row>
    <row r="11" spans="1:3" x14ac:dyDescent="0.25">
      <c r="A11" s="39" t="s">
        <v>32</v>
      </c>
      <c r="B11" s="32">
        <v>85</v>
      </c>
      <c r="C11" s="40">
        <v>7</v>
      </c>
    </row>
    <row r="12" spans="1:3" x14ac:dyDescent="0.25">
      <c r="A12" s="39" t="s">
        <v>33</v>
      </c>
      <c r="B12" s="32">
        <v>6</v>
      </c>
      <c r="C12" s="40">
        <v>0</v>
      </c>
    </row>
    <row r="13" spans="1:3" ht="15.75" thickBot="1" x14ac:dyDescent="0.3">
      <c r="A13" s="41" t="s">
        <v>34</v>
      </c>
      <c r="B13" s="42">
        <v>5</v>
      </c>
      <c r="C13" s="43"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sqref="A1:XFD1"/>
    </sheetView>
  </sheetViews>
  <sheetFormatPr defaultRowHeight="15" x14ac:dyDescent="0.25"/>
  <cols>
    <col min="1" max="1" width="6.7109375" style="1" bestFit="1" customWidth="1"/>
    <col min="2" max="6" width="13.28515625" bestFit="1" customWidth="1"/>
    <col min="7" max="7" width="18.140625" bestFit="1" customWidth="1"/>
    <col min="8" max="8" width="12.140625" bestFit="1" customWidth="1"/>
    <col min="9" max="9" width="3.28515625" bestFit="1" customWidth="1"/>
  </cols>
  <sheetData>
    <row r="1" spans="1:9" ht="15.75" thickBot="1" x14ac:dyDescent="0.3">
      <c r="A1" s="48" t="s">
        <v>52</v>
      </c>
    </row>
    <row r="2" spans="1:9" x14ac:dyDescent="0.25">
      <c r="B2" s="60" t="s">
        <v>0</v>
      </c>
      <c r="C2" s="61"/>
      <c r="D2" s="61"/>
      <c r="E2" s="61"/>
      <c r="F2" s="62"/>
      <c r="H2" t="s">
        <v>1</v>
      </c>
    </row>
    <row r="3" spans="1:9" ht="16.5" thickBot="1" x14ac:dyDescent="0.3">
      <c r="A3" s="2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5" t="s">
        <v>7</v>
      </c>
      <c r="H3" s="6" t="s">
        <v>8</v>
      </c>
      <c r="I3" s="7">
        <v>8</v>
      </c>
    </row>
    <row r="4" spans="1:9" ht="15.75" thickTop="1" x14ac:dyDescent="0.25">
      <c r="A4" s="8">
        <v>66254</v>
      </c>
      <c r="B4" s="9" t="s">
        <v>9</v>
      </c>
      <c r="C4" s="10" t="s">
        <v>10</v>
      </c>
      <c r="D4" s="11" t="s">
        <v>11</v>
      </c>
      <c r="E4" s="10" t="s">
        <v>10</v>
      </c>
      <c r="F4" s="12" t="s">
        <v>130</v>
      </c>
      <c r="H4" s="13" t="s">
        <v>12</v>
      </c>
      <c r="I4" s="14">
        <v>0</v>
      </c>
    </row>
    <row r="5" spans="1:9" x14ac:dyDescent="0.25">
      <c r="A5" s="8">
        <v>55795</v>
      </c>
      <c r="B5" s="15" t="s">
        <v>9</v>
      </c>
      <c r="C5" s="11" t="s">
        <v>11</v>
      </c>
      <c r="D5" s="11" t="s">
        <v>11</v>
      </c>
      <c r="E5" s="11" t="s">
        <v>10</v>
      </c>
      <c r="F5" s="16" t="s">
        <v>10</v>
      </c>
      <c r="H5" s="17" t="s">
        <v>13</v>
      </c>
      <c r="I5" s="18">
        <v>13</v>
      </c>
    </row>
    <row r="6" spans="1:9" x14ac:dyDescent="0.25">
      <c r="A6" s="8">
        <v>34128</v>
      </c>
      <c r="B6" s="15" t="s">
        <v>9</v>
      </c>
      <c r="C6" s="11" t="s">
        <v>11</v>
      </c>
      <c r="D6" s="11" t="s">
        <v>10</v>
      </c>
      <c r="E6" s="11" t="s">
        <v>11</v>
      </c>
      <c r="F6" s="16" t="s">
        <v>10</v>
      </c>
      <c r="H6" s="19" t="s">
        <v>14</v>
      </c>
      <c r="I6" s="20">
        <f>AVERAGE(6,6,4,3,2,3,3,2)</f>
        <v>3.625</v>
      </c>
    </row>
    <row r="7" spans="1:9" x14ac:dyDescent="0.25">
      <c r="A7" s="8">
        <v>61879</v>
      </c>
      <c r="B7" s="15" t="s">
        <v>9</v>
      </c>
      <c r="C7" s="11" t="s">
        <v>10</v>
      </c>
      <c r="D7" s="21" t="s">
        <v>11</v>
      </c>
      <c r="E7" s="11" t="s">
        <v>11</v>
      </c>
      <c r="F7" s="16" t="s">
        <v>11</v>
      </c>
    </row>
    <row r="8" spans="1:9" x14ac:dyDescent="0.25">
      <c r="A8" s="8">
        <v>22966</v>
      </c>
      <c r="B8" s="15" t="s">
        <v>9</v>
      </c>
      <c r="C8" s="11" t="s">
        <v>129</v>
      </c>
      <c r="D8" s="21" t="s">
        <v>11</v>
      </c>
      <c r="E8" s="11" t="s">
        <v>11</v>
      </c>
      <c r="F8" s="16" t="s">
        <v>129</v>
      </c>
    </row>
    <row r="9" spans="1:9" x14ac:dyDescent="0.25">
      <c r="A9" s="8">
        <v>35592</v>
      </c>
      <c r="B9" s="15" t="s">
        <v>9</v>
      </c>
      <c r="C9" s="11" t="s">
        <v>129</v>
      </c>
      <c r="D9" s="11" t="s">
        <v>10</v>
      </c>
      <c r="E9" s="11" t="s">
        <v>130</v>
      </c>
      <c r="F9" s="16" t="s">
        <v>10</v>
      </c>
    </row>
    <row r="10" spans="1:9" x14ac:dyDescent="0.25">
      <c r="A10" s="8">
        <v>60913</v>
      </c>
      <c r="B10" s="15" t="s">
        <v>9</v>
      </c>
      <c r="C10" s="11" t="s">
        <v>10</v>
      </c>
      <c r="D10" s="11" t="s">
        <v>11</v>
      </c>
      <c r="E10" s="11" t="s">
        <v>10</v>
      </c>
      <c r="F10" s="16" t="s">
        <v>11</v>
      </c>
    </row>
    <row r="11" spans="1:9" x14ac:dyDescent="0.25">
      <c r="A11" s="8">
        <v>3131</v>
      </c>
      <c r="B11" s="15" t="s">
        <v>9</v>
      </c>
      <c r="C11" s="11" t="s">
        <v>10</v>
      </c>
      <c r="D11" s="11" t="s">
        <v>129</v>
      </c>
      <c r="E11" s="11" t="s">
        <v>10</v>
      </c>
      <c r="F11" s="16" t="s">
        <v>10</v>
      </c>
    </row>
    <row r="12" spans="1:9" ht="15.75" thickBot="1" x14ac:dyDescent="0.3">
      <c r="A12" s="8">
        <v>22533</v>
      </c>
      <c r="B12" s="22" t="s">
        <v>130</v>
      </c>
      <c r="C12" s="23" t="s">
        <v>129</v>
      </c>
      <c r="D12" s="24" t="s">
        <v>10</v>
      </c>
      <c r="E12" s="24" t="s">
        <v>11</v>
      </c>
      <c r="F12" s="25" t="s">
        <v>10</v>
      </c>
      <c r="G12" s="26" t="s">
        <v>15</v>
      </c>
    </row>
    <row r="15" spans="1:9" ht="15.75" thickBot="1" x14ac:dyDescent="0.3"/>
    <row r="16" spans="1:9" x14ac:dyDescent="0.25">
      <c r="B16" s="63" t="s">
        <v>16</v>
      </c>
      <c r="C16" s="64"/>
      <c r="D16" s="64"/>
      <c r="E16" s="64"/>
      <c r="F16" s="65"/>
      <c r="H16" t="s">
        <v>1</v>
      </c>
    </row>
    <row r="17" spans="1:9" ht="16.5" thickBot="1" x14ac:dyDescent="0.3">
      <c r="A17" s="2" t="s">
        <v>2</v>
      </c>
      <c r="B17" s="3" t="s">
        <v>3</v>
      </c>
      <c r="C17" s="4" t="s">
        <v>4</v>
      </c>
      <c r="D17" s="4" t="s">
        <v>5</v>
      </c>
      <c r="E17" s="4" t="s">
        <v>6</v>
      </c>
      <c r="F17" s="5" t="s">
        <v>7</v>
      </c>
      <c r="H17" s="6" t="s">
        <v>8</v>
      </c>
      <c r="I17" s="7">
        <v>34</v>
      </c>
    </row>
    <row r="18" spans="1:9" ht="15.75" thickTop="1" x14ac:dyDescent="0.25">
      <c r="A18" s="1">
        <v>1</v>
      </c>
      <c r="B18" s="9" t="s">
        <v>17</v>
      </c>
      <c r="C18" s="10" t="s">
        <v>13</v>
      </c>
      <c r="D18" s="10" t="s">
        <v>17</v>
      </c>
      <c r="E18" s="10" t="s">
        <v>17</v>
      </c>
      <c r="F18" s="12" t="s">
        <v>17</v>
      </c>
      <c r="H18" s="13" t="s">
        <v>12</v>
      </c>
      <c r="I18" s="14">
        <v>10</v>
      </c>
    </row>
    <row r="19" spans="1:9" x14ac:dyDescent="0.25">
      <c r="A19" s="1">
        <v>2</v>
      </c>
      <c r="B19" s="15" t="s">
        <v>17</v>
      </c>
      <c r="C19" s="11" t="s">
        <v>18</v>
      </c>
      <c r="D19" s="11" t="s">
        <v>17</v>
      </c>
      <c r="E19" s="11" t="s">
        <v>17</v>
      </c>
      <c r="F19" s="16" t="s">
        <v>17</v>
      </c>
      <c r="H19" s="17" t="s">
        <v>13</v>
      </c>
      <c r="I19" s="18">
        <v>3</v>
      </c>
    </row>
    <row r="20" spans="1:9" x14ac:dyDescent="0.25">
      <c r="A20" s="1">
        <v>3</v>
      </c>
      <c r="B20" s="15" t="s">
        <v>17</v>
      </c>
      <c r="C20" s="11" t="s">
        <v>17</v>
      </c>
      <c r="D20" s="11" t="s">
        <v>17</v>
      </c>
      <c r="E20" s="11" t="s">
        <v>18</v>
      </c>
      <c r="F20" s="16" t="s">
        <v>18</v>
      </c>
      <c r="H20" s="19" t="s">
        <v>14</v>
      </c>
      <c r="I20" s="20">
        <v>6.9814814814814818</v>
      </c>
    </row>
    <row r="21" spans="1:9" x14ac:dyDescent="0.25">
      <c r="A21" s="1">
        <v>4</v>
      </c>
      <c r="B21" s="15" t="s">
        <v>17</v>
      </c>
      <c r="C21" s="11" t="s">
        <v>17</v>
      </c>
      <c r="D21" s="11" t="s">
        <v>17</v>
      </c>
      <c r="E21" s="11" t="s">
        <v>17</v>
      </c>
      <c r="F21" s="16" t="s">
        <v>18</v>
      </c>
    </row>
    <row r="22" spans="1:9" x14ac:dyDescent="0.25">
      <c r="A22" s="1">
        <v>5</v>
      </c>
      <c r="B22" s="15" t="s">
        <v>18</v>
      </c>
      <c r="C22" s="11" t="s">
        <v>17</v>
      </c>
      <c r="D22" s="11" t="s">
        <v>17</v>
      </c>
      <c r="E22" s="11" t="s">
        <v>17</v>
      </c>
      <c r="F22" s="16" t="s">
        <v>18</v>
      </c>
    </row>
    <row r="23" spans="1:9" x14ac:dyDescent="0.25">
      <c r="A23" s="1">
        <v>6</v>
      </c>
      <c r="B23" s="15" t="s">
        <v>17</v>
      </c>
      <c r="C23" s="11" t="s">
        <v>10</v>
      </c>
      <c r="D23" s="11" t="s">
        <v>10</v>
      </c>
      <c r="E23" s="11" t="s">
        <v>10</v>
      </c>
      <c r="F23" s="16" t="s">
        <v>10</v>
      </c>
    </row>
    <row r="24" spans="1:9" x14ac:dyDescent="0.25">
      <c r="A24" s="1">
        <v>7</v>
      </c>
      <c r="B24" s="15" t="s">
        <v>17</v>
      </c>
      <c r="C24" s="11" t="s">
        <v>17</v>
      </c>
      <c r="D24" s="11" t="s">
        <v>18</v>
      </c>
      <c r="E24" s="11" t="s">
        <v>17</v>
      </c>
      <c r="F24" s="16" t="s">
        <v>17</v>
      </c>
    </row>
    <row r="25" spans="1:9" x14ac:dyDescent="0.25">
      <c r="A25" s="1">
        <v>8</v>
      </c>
      <c r="B25" s="15" t="s">
        <v>18</v>
      </c>
      <c r="C25" s="11" t="s">
        <v>17</v>
      </c>
      <c r="D25" s="11" t="s">
        <v>17</v>
      </c>
      <c r="E25" s="11" t="s">
        <v>17</v>
      </c>
      <c r="F25" s="16" t="s">
        <v>17</v>
      </c>
    </row>
    <row r="26" spans="1:9" x14ac:dyDescent="0.25">
      <c r="A26" s="1">
        <v>9</v>
      </c>
      <c r="B26" s="15" t="s">
        <v>17</v>
      </c>
      <c r="C26" s="11" t="s">
        <v>13</v>
      </c>
      <c r="D26" s="11" t="s">
        <v>17</v>
      </c>
      <c r="E26" s="11" t="s">
        <v>18</v>
      </c>
      <c r="F26" s="16" t="s">
        <v>17</v>
      </c>
    </row>
    <row r="27" spans="1:9" ht="15.75" thickBot="1" x14ac:dyDescent="0.3">
      <c r="A27" s="1">
        <v>10</v>
      </c>
      <c r="B27" s="22" t="s">
        <v>17</v>
      </c>
      <c r="C27" s="23" t="s">
        <v>17</v>
      </c>
      <c r="D27" s="23" t="s">
        <v>17</v>
      </c>
      <c r="E27" s="23" t="s">
        <v>18</v>
      </c>
      <c r="F27" s="27" t="s">
        <v>17</v>
      </c>
    </row>
  </sheetData>
  <mergeCells count="2">
    <mergeCell ref="B2:F2"/>
    <mergeCell ref="B16:F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"/>
  <sheetViews>
    <sheetView tabSelected="1" workbookViewId="0">
      <selection sqref="A1:XFD1"/>
    </sheetView>
  </sheetViews>
  <sheetFormatPr defaultRowHeight="15" x14ac:dyDescent="0.25"/>
  <cols>
    <col min="1" max="1" width="30" style="59" customWidth="1"/>
    <col min="2" max="16384" width="9.140625" style="56"/>
  </cols>
  <sheetData>
    <row r="1" spans="1:29" customFormat="1" ht="15.75" x14ac:dyDescent="0.3">
      <c r="A1" s="48" t="s">
        <v>136</v>
      </c>
    </row>
    <row r="2" spans="1:29" s="53" customFormat="1" x14ac:dyDescent="0.25">
      <c r="A2" s="51" t="s">
        <v>55</v>
      </c>
      <c r="B2" s="52">
        <v>34128</v>
      </c>
      <c r="C2" s="52">
        <v>34128</v>
      </c>
      <c r="D2" s="52">
        <v>55795</v>
      </c>
      <c r="E2" s="52">
        <v>55795</v>
      </c>
      <c r="F2" s="52">
        <v>61879</v>
      </c>
      <c r="G2" s="52">
        <v>61879</v>
      </c>
      <c r="H2" s="52">
        <v>19236</v>
      </c>
      <c r="I2" s="52">
        <v>19236</v>
      </c>
      <c r="J2" s="52">
        <v>58319</v>
      </c>
      <c r="K2" s="52">
        <v>58319</v>
      </c>
      <c r="L2" s="52">
        <v>66254</v>
      </c>
      <c r="M2" s="52">
        <v>66254</v>
      </c>
      <c r="N2" s="52">
        <v>71503</v>
      </c>
      <c r="O2" s="52">
        <v>71503</v>
      </c>
      <c r="P2" s="52">
        <v>55836</v>
      </c>
      <c r="Q2" s="52">
        <v>55836</v>
      </c>
      <c r="R2" s="52">
        <v>22533</v>
      </c>
      <c r="S2" s="52">
        <v>22533</v>
      </c>
      <c r="T2" s="52">
        <v>71484</v>
      </c>
      <c r="U2" s="52">
        <v>71484</v>
      </c>
      <c r="V2" s="52">
        <v>35554</v>
      </c>
      <c r="W2" s="52">
        <v>35554</v>
      </c>
      <c r="X2" s="52">
        <v>35566</v>
      </c>
      <c r="Y2" s="52">
        <v>35566</v>
      </c>
      <c r="Z2" s="52">
        <v>22966</v>
      </c>
      <c r="AA2" s="52">
        <v>22966</v>
      </c>
      <c r="AB2" s="52">
        <v>60913</v>
      </c>
      <c r="AC2" s="52">
        <v>60913</v>
      </c>
    </row>
    <row r="3" spans="1:29" s="53" customFormat="1" x14ac:dyDescent="0.25">
      <c r="A3" s="51" t="s">
        <v>131</v>
      </c>
      <c r="B3" s="54" t="s">
        <v>56</v>
      </c>
      <c r="C3" s="54" t="s">
        <v>57</v>
      </c>
      <c r="D3" s="54" t="s">
        <v>56</v>
      </c>
      <c r="E3" s="54" t="s">
        <v>57</v>
      </c>
      <c r="F3" s="54" t="s">
        <v>56</v>
      </c>
      <c r="G3" s="54" t="s">
        <v>57</v>
      </c>
      <c r="H3" s="54" t="s">
        <v>56</v>
      </c>
      <c r="I3" s="54" t="s">
        <v>57</v>
      </c>
      <c r="J3" s="54" t="s">
        <v>56</v>
      </c>
      <c r="K3" s="54" t="s">
        <v>57</v>
      </c>
      <c r="L3" s="54" t="s">
        <v>56</v>
      </c>
      <c r="M3" s="54" t="s">
        <v>57</v>
      </c>
      <c r="N3" s="54" t="s">
        <v>56</v>
      </c>
      <c r="O3" s="54" t="s">
        <v>57</v>
      </c>
      <c r="P3" s="54" t="s">
        <v>56</v>
      </c>
      <c r="Q3" s="54" t="s">
        <v>57</v>
      </c>
      <c r="R3" s="51" t="s">
        <v>57</v>
      </c>
      <c r="S3" s="51" t="s">
        <v>56</v>
      </c>
      <c r="T3" s="51" t="s">
        <v>57</v>
      </c>
      <c r="U3" s="51" t="s">
        <v>56</v>
      </c>
      <c r="V3" s="51" t="s">
        <v>57</v>
      </c>
      <c r="W3" s="51" t="s">
        <v>56</v>
      </c>
      <c r="X3" s="51" t="s">
        <v>132</v>
      </c>
      <c r="Y3" s="51" t="s">
        <v>133</v>
      </c>
      <c r="Z3" s="51" t="s">
        <v>57</v>
      </c>
      <c r="AA3" s="51" t="s">
        <v>56</v>
      </c>
      <c r="AB3" s="51" t="s">
        <v>57</v>
      </c>
      <c r="AC3" s="51" t="s">
        <v>56</v>
      </c>
    </row>
    <row r="4" spans="1:29" x14ac:dyDescent="0.25">
      <c r="A4" s="49" t="s">
        <v>58</v>
      </c>
      <c r="B4" s="50">
        <v>13</v>
      </c>
      <c r="C4" s="50">
        <v>7</v>
      </c>
      <c r="D4" s="50">
        <v>9</v>
      </c>
      <c r="E4" s="50">
        <v>6</v>
      </c>
      <c r="F4" s="50">
        <v>22</v>
      </c>
      <c r="G4" s="50">
        <v>5</v>
      </c>
      <c r="H4" s="50">
        <v>5</v>
      </c>
      <c r="I4" s="50">
        <v>6</v>
      </c>
      <c r="J4" s="50">
        <v>8</v>
      </c>
      <c r="K4" s="50">
        <v>2</v>
      </c>
      <c r="L4" s="50">
        <v>9</v>
      </c>
      <c r="M4" s="50">
        <v>5</v>
      </c>
      <c r="N4" s="50">
        <v>15</v>
      </c>
      <c r="O4" s="50">
        <v>11</v>
      </c>
      <c r="P4" s="50">
        <v>13</v>
      </c>
      <c r="Q4" s="50">
        <v>8</v>
      </c>
      <c r="R4" s="55">
        <v>13</v>
      </c>
      <c r="S4" s="55">
        <v>6</v>
      </c>
      <c r="T4" s="55">
        <v>6</v>
      </c>
      <c r="U4" s="55">
        <v>12</v>
      </c>
      <c r="V4" s="55">
        <v>0</v>
      </c>
      <c r="W4" s="55">
        <v>7</v>
      </c>
      <c r="X4" s="55">
        <v>11</v>
      </c>
      <c r="Y4" s="55">
        <v>15</v>
      </c>
      <c r="Z4" s="55">
        <v>9</v>
      </c>
      <c r="AA4" s="55">
        <v>28</v>
      </c>
      <c r="AB4" s="55">
        <v>7</v>
      </c>
      <c r="AC4" s="55">
        <v>16</v>
      </c>
    </row>
    <row r="5" spans="1:29" x14ac:dyDescent="0.25">
      <c r="A5" s="49" t="s">
        <v>59</v>
      </c>
      <c r="B5" s="50">
        <v>38</v>
      </c>
      <c r="C5" s="50">
        <v>64</v>
      </c>
      <c r="D5" s="50">
        <v>63</v>
      </c>
      <c r="E5" s="50">
        <v>60</v>
      </c>
      <c r="F5" s="50">
        <v>63</v>
      </c>
      <c r="G5" s="50">
        <v>64</v>
      </c>
      <c r="H5" s="50">
        <v>58</v>
      </c>
      <c r="I5" s="50">
        <v>64</v>
      </c>
      <c r="J5" s="50">
        <v>52</v>
      </c>
      <c r="K5" s="50">
        <v>59</v>
      </c>
      <c r="L5" s="50">
        <v>59</v>
      </c>
      <c r="M5" s="50">
        <v>45</v>
      </c>
      <c r="N5" s="50">
        <v>61</v>
      </c>
      <c r="O5" s="50">
        <v>55</v>
      </c>
      <c r="P5" s="50">
        <v>56</v>
      </c>
      <c r="Q5" s="50">
        <v>43</v>
      </c>
      <c r="R5" s="55">
        <v>52</v>
      </c>
      <c r="S5" s="55">
        <v>17</v>
      </c>
      <c r="T5" s="55">
        <v>65</v>
      </c>
      <c r="U5" s="55">
        <v>65</v>
      </c>
      <c r="V5" s="55">
        <v>1</v>
      </c>
      <c r="W5" s="55">
        <v>40</v>
      </c>
      <c r="X5" s="55">
        <v>24</v>
      </c>
      <c r="Y5" s="55">
        <v>63</v>
      </c>
      <c r="Z5" s="55">
        <v>64</v>
      </c>
      <c r="AA5" s="55">
        <v>64</v>
      </c>
      <c r="AB5" s="55">
        <v>50</v>
      </c>
      <c r="AC5" s="55">
        <v>65</v>
      </c>
    </row>
    <row r="6" spans="1:29" s="57" customFormat="1" x14ac:dyDescent="0.25">
      <c r="A6" s="49" t="s">
        <v>60</v>
      </c>
      <c r="B6" s="50">
        <v>0.34210000000000002</v>
      </c>
      <c r="C6" s="50">
        <v>0.1094</v>
      </c>
      <c r="D6" s="50">
        <v>0.1429</v>
      </c>
      <c r="E6" s="50">
        <v>0.1</v>
      </c>
      <c r="F6" s="50">
        <v>0.34920000000000001</v>
      </c>
      <c r="G6" s="50">
        <v>7.8100000000000003E-2</v>
      </c>
      <c r="H6" s="50">
        <v>8.6199999999999999E-2</v>
      </c>
      <c r="I6" s="50">
        <v>9.3799999999999994E-2</v>
      </c>
      <c r="J6" s="50">
        <v>0.15379999999999999</v>
      </c>
      <c r="K6" s="50">
        <v>3.39E-2</v>
      </c>
      <c r="L6" s="50">
        <v>0.1525</v>
      </c>
      <c r="M6" s="50">
        <v>0.1111</v>
      </c>
      <c r="N6" s="50">
        <v>0.24590000000000001</v>
      </c>
      <c r="O6" s="50">
        <v>0.2</v>
      </c>
      <c r="P6" s="50">
        <v>0.2321</v>
      </c>
      <c r="Q6" s="50">
        <v>0.186</v>
      </c>
      <c r="R6" s="57">
        <v>0.25</v>
      </c>
      <c r="S6" s="57">
        <v>0.35289999999999999</v>
      </c>
      <c r="T6" s="57">
        <v>9.2299999999999993E-2</v>
      </c>
      <c r="U6" s="57">
        <v>0.18459999999999999</v>
      </c>
      <c r="V6" s="57">
        <v>0</v>
      </c>
      <c r="W6" s="57">
        <v>0.17499999999999999</v>
      </c>
      <c r="X6" s="57">
        <v>0.45829999999999999</v>
      </c>
      <c r="Y6" s="57">
        <v>0.23810000000000001</v>
      </c>
      <c r="Z6" s="57">
        <v>0.1406</v>
      </c>
      <c r="AA6" s="57">
        <v>0.4375</v>
      </c>
      <c r="AB6" s="57">
        <v>0.14000000000000001</v>
      </c>
      <c r="AC6" s="57">
        <v>0.2462</v>
      </c>
    </row>
    <row r="7" spans="1:29" s="58" customFormat="1" x14ac:dyDescent="0.25">
      <c r="A7" s="49" t="s">
        <v>61</v>
      </c>
      <c r="B7" s="50" t="s">
        <v>62</v>
      </c>
      <c r="C7" s="50" t="s">
        <v>63</v>
      </c>
      <c r="D7" s="50" t="s">
        <v>63</v>
      </c>
      <c r="E7" s="50" t="s">
        <v>63</v>
      </c>
      <c r="F7" s="50" t="s">
        <v>62</v>
      </c>
      <c r="G7" s="50" t="s">
        <v>63</v>
      </c>
      <c r="H7" s="50" t="s">
        <v>63</v>
      </c>
      <c r="I7" s="50" t="s">
        <v>63</v>
      </c>
      <c r="J7" s="50" t="s">
        <v>134</v>
      </c>
      <c r="K7" s="50" t="s">
        <v>63</v>
      </c>
      <c r="L7" s="50" t="s">
        <v>134</v>
      </c>
      <c r="M7" s="50" t="s">
        <v>63</v>
      </c>
      <c r="N7" s="50" t="s">
        <v>62</v>
      </c>
      <c r="O7" s="50" t="s">
        <v>63</v>
      </c>
      <c r="P7" s="50" t="s">
        <v>62</v>
      </c>
      <c r="Q7" s="50" t="s">
        <v>134</v>
      </c>
      <c r="R7" s="58" t="s">
        <v>62</v>
      </c>
      <c r="S7" s="58" t="s">
        <v>62</v>
      </c>
      <c r="T7" s="58" t="s">
        <v>63</v>
      </c>
      <c r="U7" s="50" t="s">
        <v>134</v>
      </c>
      <c r="V7" s="58" t="s">
        <v>135</v>
      </c>
      <c r="W7" s="50" t="s">
        <v>134</v>
      </c>
      <c r="X7" s="58" t="s">
        <v>62</v>
      </c>
      <c r="Y7" s="58" t="s">
        <v>62</v>
      </c>
      <c r="Z7" s="58" t="s">
        <v>63</v>
      </c>
      <c r="AA7" s="58" t="s">
        <v>62</v>
      </c>
      <c r="AB7" s="58" t="s">
        <v>63</v>
      </c>
      <c r="AC7" s="58" t="s">
        <v>62</v>
      </c>
    </row>
    <row r="8" spans="1:29" x14ac:dyDescent="0.25">
      <c r="A8" s="49" t="s">
        <v>64</v>
      </c>
      <c r="B8" s="50"/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/>
      <c r="K8" s="50">
        <v>0</v>
      </c>
      <c r="L8" s="50">
        <v>0</v>
      </c>
      <c r="M8" s="50"/>
      <c r="N8" s="50">
        <v>0</v>
      </c>
      <c r="O8" s="50"/>
      <c r="P8" s="50"/>
      <c r="Q8" s="50"/>
      <c r="R8" s="55"/>
      <c r="S8" s="55"/>
      <c r="T8" s="55">
        <v>0</v>
      </c>
      <c r="U8" s="55">
        <v>0</v>
      </c>
      <c r="V8" s="55"/>
      <c r="W8" s="55"/>
      <c r="X8" s="55"/>
      <c r="Y8" s="55">
        <v>0</v>
      </c>
      <c r="Z8" s="55">
        <v>0</v>
      </c>
      <c r="AA8" s="55">
        <v>0</v>
      </c>
      <c r="AB8" s="55"/>
      <c r="AC8" s="55">
        <v>0</v>
      </c>
    </row>
    <row r="9" spans="1:29" x14ac:dyDescent="0.25">
      <c r="A9" s="49" t="s">
        <v>65</v>
      </c>
      <c r="B9" s="50"/>
      <c r="C9" s="50">
        <v>0</v>
      </c>
      <c r="D9" s="50">
        <v>0</v>
      </c>
      <c r="E9" s="50"/>
      <c r="F9" s="50"/>
      <c r="G9" s="50">
        <v>0</v>
      </c>
      <c r="H9" s="50"/>
      <c r="I9" s="50">
        <v>0</v>
      </c>
      <c r="J9" s="50"/>
      <c r="K9" s="50"/>
      <c r="L9" s="50"/>
      <c r="M9" s="50"/>
      <c r="N9" s="50">
        <v>0</v>
      </c>
      <c r="O9" s="50"/>
      <c r="P9" s="50"/>
      <c r="Q9" s="50"/>
      <c r="R9" s="55"/>
      <c r="S9" s="55"/>
      <c r="T9" s="55">
        <v>0</v>
      </c>
      <c r="U9" s="55">
        <v>0</v>
      </c>
      <c r="V9" s="55"/>
      <c r="W9" s="55"/>
      <c r="X9" s="55"/>
      <c r="Y9" s="55">
        <v>0</v>
      </c>
      <c r="Z9" s="55">
        <v>0</v>
      </c>
      <c r="AA9" s="55">
        <v>0</v>
      </c>
      <c r="AB9" s="55"/>
      <c r="AC9" s="55">
        <v>0</v>
      </c>
    </row>
    <row r="10" spans="1:29" x14ac:dyDescent="0.25">
      <c r="A10" s="49" t="s">
        <v>66</v>
      </c>
      <c r="B10" s="50"/>
      <c r="C10" s="50">
        <v>0</v>
      </c>
      <c r="D10" s="50">
        <v>0</v>
      </c>
      <c r="E10" s="50">
        <v>0</v>
      </c>
      <c r="F10" s="50">
        <v>1</v>
      </c>
      <c r="G10" s="50">
        <v>0</v>
      </c>
      <c r="H10" s="50">
        <v>1</v>
      </c>
      <c r="I10" s="50">
        <v>0</v>
      </c>
      <c r="J10" s="50">
        <v>0</v>
      </c>
      <c r="K10" s="50">
        <v>0</v>
      </c>
      <c r="L10" s="50">
        <v>0</v>
      </c>
      <c r="M10" s="50"/>
      <c r="N10" s="50">
        <v>0</v>
      </c>
      <c r="O10" s="50">
        <v>1</v>
      </c>
      <c r="P10" s="50">
        <v>0</v>
      </c>
      <c r="Q10" s="50">
        <v>1</v>
      </c>
      <c r="R10" s="55">
        <v>1</v>
      </c>
      <c r="S10" s="55"/>
      <c r="T10" s="55">
        <v>0</v>
      </c>
      <c r="U10" s="55">
        <v>0</v>
      </c>
      <c r="V10" s="55"/>
      <c r="W10" s="55">
        <v>0</v>
      </c>
      <c r="X10" s="55"/>
      <c r="Y10" s="55">
        <v>0</v>
      </c>
      <c r="Z10" s="55">
        <v>0</v>
      </c>
      <c r="AA10" s="55">
        <v>0</v>
      </c>
      <c r="AB10" s="55">
        <v>0</v>
      </c>
      <c r="AC10" s="55">
        <v>0</v>
      </c>
    </row>
    <row r="11" spans="1:29" x14ac:dyDescent="0.25">
      <c r="A11" s="49" t="s">
        <v>67</v>
      </c>
      <c r="B11" s="50"/>
      <c r="C11" s="50">
        <v>0</v>
      </c>
      <c r="D11" s="50">
        <v>0</v>
      </c>
      <c r="E11" s="50"/>
      <c r="F11" s="50">
        <v>0</v>
      </c>
      <c r="G11" s="50">
        <v>0</v>
      </c>
      <c r="H11" s="50"/>
      <c r="I11" s="50">
        <v>0</v>
      </c>
      <c r="J11" s="50"/>
      <c r="K11" s="50"/>
      <c r="L11" s="50"/>
      <c r="M11" s="50"/>
      <c r="N11" s="50"/>
      <c r="O11" s="50"/>
      <c r="P11" s="50"/>
      <c r="Q11" s="50"/>
      <c r="R11" s="55"/>
      <c r="S11" s="55"/>
      <c r="T11" s="55">
        <v>0</v>
      </c>
      <c r="U11" s="55">
        <v>0</v>
      </c>
      <c r="V11" s="55"/>
      <c r="W11" s="55"/>
      <c r="X11" s="55"/>
      <c r="Y11" s="55">
        <v>0</v>
      </c>
      <c r="Z11" s="55"/>
      <c r="AA11" s="55"/>
      <c r="AB11" s="55"/>
      <c r="AC11" s="55">
        <v>0</v>
      </c>
    </row>
    <row r="12" spans="1:29" x14ac:dyDescent="0.25">
      <c r="A12" s="49" t="s">
        <v>68</v>
      </c>
      <c r="B12" s="50"/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1</v>
      </c>
      <c r="P12" s="50">
        <v>1</v>
      </c>
      <c r="Q12" s="50">
        <v>0</v>
      </c>
      <c r="R12" s="55">
        <v>0</v>
      </c>
      <c r="S12" s="55"/>
      <c r="T12" s="55">
        <v>0</v>
      </c>
      <c r="U12" s="55">
        <v>1</v>
      </c>
      <c r="V12" s="55"/>
      <c r="W12" s="55"/>
      <c r="X12" s="55"/>
      <c r="Y12" s="55">
        <v>0</v>
      </c>
      <c r="Z12" s="55">
        <v>1</v>
      </c>
      <c r="AA12" s="55">
        <v>1</v>
      </c>
      <c r="AB12" s="55"/>
      <c r="AC12" s="55">
        <v>1</v>
      </c>
    </row>
    <row r="13" spans="1:29" x14ac:dyDescent="0.25">
      <c r="A13" s="49" t="s">
        <v>69</v>
      </c>
      <c r="B13" s="50"/>
      <c r="C13" s="50">
        <v>1</v>
      </c>
      <c r="D13" s="50">
        <v>0</v>
      </c>
      <c r="E13" s="50">
        <v>1</v>
      </c>
      <c r="F13" s="50">
        <v>1</v>
      </c>
      <c r="G13" s="50">
        <v>0</v>
      </c>
      <c r="H13" s="50">
        <v>0</v>
      </c>
      <c r="I13" s="50">
        <v>0</v>
      </c>
      <c r="J13" s="50"/>
      <c r="K13" s="50">
        <v>0</v>
      </c>
      <c r="L13" s="50">
        <v>0</v>
      </c>
      <c r="M13" s="50">
        <v>0</v>
      </c>
      <c r="N13" s="50">
        <v>1</v>
      </c>
      <c r="O13" s="50">
        <v>1</v>
      </c>
      <c r="P13" s="50">
        <v>0</v>
      </c>
      <c r="Q13" s="50"/>
      <c r="R13" s="55">
        <v>0</v>
      </c>
      <c r="S13" s="55"/>
      <c r="T13" s="55">
        <v>0</v>
      </c>
      <c r="U13" s="55">
        <v>1</v>
      </c>
      <c r="V13" s="55"/>
      <c r="W13" s="55"/>
      <c r="X13" s="55"/>
      <c r="Y13" s="55">
        <v>1</v>
      </c>
      <c r="Z13" s="55">
        <v>0</v>
      </c>
      <c r="AA13" s="55">
        <v>0</v>
      </c>
      <c r="AB13" s="55"/>
      <c r="AC13" s="55">
        <v>0</v>
      </c>
    </row>
    <row r="14" spans="1:29" x14ac:dyDescent="0.25">
      <c r="A14" s="49" t="s">
        <v>70</v>
      </c>
      <c r="B14" s="50">
        <v>1</v>
      </c>
      <c r="C14" s="50">
        <v>0</v>
      </c>
      <c r="D14" s="50">
        <v>0</v>
      </c>
      <c r="E14" s="50">
        <v>1</v>
      </c>
      <c r="F14" s="50">
        <v>1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5">
        <v>0</v>
      </c>
      <c r="S14" s="55">
        <v>1</v>
      </c>
      <c r="T14" s="55">
        <v>1</v>
      </c>
      <c r="U14" s="55">
        <v>0</v>
      </c>
      <c r="V14" s="55"/>
      <c r="W14" s="55">
        <v>1</v>
      </c>
      <c r="X14" s="55">
        <v>0</v>
      </c>
      <c r="Y14" s="55">
        <v>0</v>
      </c>
      <c r="Z14" s="55">
        <v>0</v>
      </c>
      <c r="AA14" s="55">
        <v>1</v>
      </c>
      <c r="AB14" s="55">
        <v>1</v>
      </c>
      <c r="AC14" s="55">
        <v>0</v>
      </c>
    </row>
    <row r="15" spans="1:29" x14ac:dyDescent="0.25">
      <c r="A15" s="49" t="s">
        <v>71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5">
        <v>1</v>
      </c>
      <c r="S15" s="55"/>
      <c r="T15" s="55">
        <v>0</v>
      </c>
      <c r="U15" s="55">
        <v>0</v>
      </c>
      <c r="V15" s="55"/>
      <c r="W15" s="55">
        <v>0</v>
      </c>
      <c r="X15" s="55"/>
      <c r="Y15" s="55">
        <v>0</v>
      </c>
      <c r="Z15" s="55">
        <v>0</v>
      </c>
      <c r="AA15" s="55">
        <v>0</v>
      </c>
      <c r="AB15" s="55">
        <v>0</v>
      </c>
      <c r="AC15" s="55">
        <v>0</v>
      </c>
    </row>
    <row r="16" spans="1:29" x14ac:dyDescent="0.25">
      <c r="A16" s="49" t="s">
        <v>72</v>
      </c>
      <c r="B16" s="50"/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5">
        <v>1</v>
      </c>
      <c r="S16" s="55"/>
      <c r="T16" s="55">
        <v>0</v>
      </c>
      <c r="U16" s="55">
        <v>1</v>
      </c>
      <c r="V16" s="55"/>
      <c r="W16" s="55"/>
      <c r="X16" s="55">
        <v>1</v>
      </c>
      <c r="Y16" s="55">
        <v>0</v>
      </c>
      <c r="Z16" s="55">
        <v>0</v>
      </c>
      <c r="AA16" s="55">
        <v>1</v>
      </c>
      <c r="AB16" s="55">
        <v>0</v>
      </c>
      <c r="AC16" s="55">
        <v>0</v>
      </c>
    </row>
    <row r="17" spans="1:29" x14ac:dyDescent="0.25">
      <c r="A17" s="49" t="s">
        <v>73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1</v>
      </c>
      <c r="K17" s="50">
        <v>0</v>
      </c>
      <c r="L17" s="50">
        <v>1</v>
      </c>
      <c r="M17" s="50">
        <v>0</v>
      </c>
      <c r="N17" s="50">
        <v>1</v>
      </c>
      <c r="O17" s="50">
        <v>0</v>
      </c>
      <c r="P17" s="50">
        <v>1</v>
      </c>
      <c r="Q17" s="50">
        <v>0</v>
      </c>
      <c r="R17" s="55">
        <v>1</v>
      </c>
      <c r="S17" s="55"/>
      <c r="T17" s="55">
        <v>0</v>
      </c>
      <c r="U17" s="55">
        <v>0</v>
      </c>
      <c r="V17" s="55"/>
      <c r="W17" s="55">
        <v>0</v>
      </c>
      <c r="X17" s="55">
        <v>1</v>
      </c>
      <c r="Y17" s="55">
        <v>1</v>
      </c>
      <c r="Z17" s="55">
        <v>0</v>
      </c>
      <c r="AA17" s="55">
        <v>0</v>
      </c>
      <c r="AB17" s="55">
        <v>0</v>
      </c>
      <c r="AC17" s="55">
        <v>1</v>
      </c>
    </row>
    <row r="18" spans="1:29" x14ac:dyDescent="0.25">
      <c r="A18" s="49" t="s">
        <v>74</v>
      </c>
      <c r="B18" s="50">
        <v>1</v>
      </c>
      <c r="C18" s="50">
        <v>0</v>
      </c>
      <c r="D18" s="50">
        <v>1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5">
        <v>0</v>
      </c>
      <c r="S18" s="55"/>
      <c r="T18" s="55">
        <v>0</v>
      </c>
      <c r="U18" s="55">
        <v>0</v>
      </c>
      <c r="V18" s="55"/>
      <c r="W18" s="55"/>
      <c r="X18" s="55"/>
      <c r="Y18" s="55">
        <v>0</v>
      </c>
      <c r="Z18" s="55">
        <v>0</v>
      </c>
      <c r="AA18" s="55">
        <v>0</v>
      </c>
      <c r="AB18" s="55">
        <v>1</v>
      </c>
      <c r="AC18" s="55">
        <v>0</v>
      </c>
    </row>
    <row r="19" spans="1:29" x14ac:dyDescent="0.25">
      <c r="A19" s="49" t="s">
        <v>75</v>
      </c>
      <c r="B19" s="50"/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/>
      <c r="K19" s="50">
        <v>0</v>
      </c>
      <c r="L19" s="50"/>
      <c r="M19" s="50">
        <v>0</v>
      </c>
      <c r="N19" s="50"/>
      <c r="O19" s="50"/>
      <c r="P19" s="50">
        <v>0</v>
      </c>
      <c r="Q19" s="50">
        <v>0</v>
      </c>
      <c r="R19" s="55">
        <v>1</v>
      </c>
      <c r="S19" s="55">
        <v>0</v>
      </c>
      <c r="T19" s="55">
        <v>0</v>
      </c>
      <c r="U19" s="55">
        <v>0</v>
      </c>
      <c r="V19" s="55"/>
      <c r="W19" s="55">
        <v>1</v>
      </c>
      <c r="X19" s="55">
        <v>0</v>
      </c>
      <c r="Y19" s="55">
        <v>0</v>
      </c>
      <c r="Z19" s="55">
        <v>1</v>
      </c>
      <c r="AA19" s="55">
        <v>0</v>
      </c>
      <c r="AB19" s="55">
        <v>1</v>
      </c>
      <c r="AC19" s="55">
        <v>0</v>
      </c>
    </row>
    <row r="20" spans="1:29" x14ac:dyDescent="0.25">
      <c r="A20" s="49" t="s">
        <v>76</v>
      </c>
      <c r="B20" s="50">
        <v>1</v>
      </c>
      <c r="C20" s="50">
        <v>0</v>
      </c>
      <c r="D20" s="50">
        <v>0</v>
      </c>
      <c r="E20" s="50">
        <v>0</v>
      </c>
      <c r="F20" s="50">
        <v>1</v>
      </c>
      <c r="G20" s="50">
        <v>0</v>
      </c>
      <c r="H20" s="50">
        <v>0</v>
      </c>
      <c r="I20" s="50">
        <v>0</v>
      </c>
      <c r="J20" s="50">
        <v>1</v>
      </c>
      <c r="K20" s="50">
        <v>0</v>
      </c>
      <c r="L20" s="50">
        <v>1</v>
      </c>
      <c r="M20" s="50">
        <v>1</v>
      </c>
      <c r="N20" s="50">
        <v>1</v>
      </c>
      <c r="O20" s="50">
        <v>0</v>
      </c>
      <c r="P20" s="50">
        <v>0</v>
      </c>
      <c r="Q20" s="50">
        <v>1</v>
      </c>
      <c r="R20" s="55">
        <v>1</v>
      </c>
      <c r="S20" s="55"/>
      <c r="T20" s="55">
        <v>0</v>
      </c>
      <c r="U20" s="55">
        <v>0</v>
      </c>
      <c r="V20" s="55"/>
      <c r="W20" s="55">
        <v>0</v>
      </c>
      <c r="X20" s="55">
        <v>1</v>
      </c>
      <c r="Y20" s="55">
        <v>1</v>
      </c>
      <c r="Z20" s="55">
        <v>0</v>
      </c>
      <c r="AA20" s="55">
        <v>1</v>
      </c>
      <c r="AB20" s="55">
        <v>0</v>
      </c>
      <c r="AC20" s="55">
        <v>1</v>
      </c>
    </row>
    <row r="21" spans="1:29" x14ac:dyDescent="0.25">
      <c r="A21" s="49" t="s">
        <v>77</v>
      </c>
      <c r="B21" s="50"/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/>
      <c r="N21" s="50">
        <v>0</v>
      </c>
      <c r="O21" s="50">
        <v>0</v>
      </c>
      <c r="P21" s="50">
        <v>0</v>
      </c>
      <c r="Q21" s="50"/>
      <c r="R21" s="55">
        <v>0</v>
      </c>
      <c r="S21" s="55"/>
      <c r="T21" s="55">
        <v>0</v>
      </c>
      <c r="U21" s="55">
        <v>0</v>
      </c>
      <c r="V21" s="55"/>
      <c r="W21" s="55">
        <v>0</v>
      </c>
      <c r="X21" s="55"/>
      <c r="Y21" s="55">
        <v>0</v>
      </c>
      <c r="Z21" s="55">
        <v>0</v>
      </c>
      <c r="AA21" s="55">
        <v>0</v>
      </c>
      <c r="AB21" s="55">
        <v>0</v>
      </c>
      <c r="AC21" s="55">
        <v>0</v>
      </c>
    </row>
    <row r="22" spans="1:29" x14ac:dyDescent="0.25">
      <c r="A22" s="49" t="s">
        <v>78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1</v>
      </c>
      <c r="N22" s="50">
        <v>0</v>
      </c>
      <c r="O22" s="50">
        <v>0</v>
      </c>
      <c r="P22" s="50">
        <v>1</v>
      </c>
      <c r="Q22" s="50">
        <v>1</v>
      </c>
      <c r="R22" s="55">
        <v>0</v>
      </c>
      <c r="S22" s="55"/>
      <c r="T22" s="55">
        <v>0</v>
      </c>
      <c r="U22" s="55">
        <v>0</v>
      </c>
      <c r="V22" s="55"/>
      <c r="W22" s="55">
        <v>0</v>
      </c>
      <c r="X22" s="55"/>
      <c r="Y22" s="55">
        <v>0</v>
      </c>
      <c r="Z22" s="55">
        <v>0</v>
      </c>
      <c r="AA22" s="55">
        <v>1</v>
      </c>
      <c r="AB22" s="55">
        <v>0</v>
      </c>
      <c r="AC22" s="55">
        <v>0</v>
      </c>
    </row>
    <row r="23" spans="1:29" x14ac:dyDescent="0.25">
      <c r="A23" s="49" t="s">
        <v>79</v>
      </c>
      <c r="B23" s="50"/>
      <c r="C23" s="50">
        <v>1</v>
      </c>
      <c r="D23" s="50">
        <v>1</v>
      </c>
      <c r="E23" s="50">
        <v>0</v>
      </c>
      <c r="F23" s="50">
        <v>0</v>
      </c>
      <c r="G23" s="50">
        <v>0</v>
      </c>
      <c r="H23" s="50">
        <v>0</v>
      </c>
      <c r="I23" s="50">
        <v>1</v>
      </c>
      <c r="J23" s="50"/>
      <c r="K23" s="50">
        <v>0</v>
      </c>
      <c r="L23" s="50">
        <v>0</v>
      </c>
      <c r="M23" s="50">
        <v>1</v>
      </c>
      <c r="N23" s="50">
        <v>1</v>
      </c>
      <c r="O23" s="50"/>
      <c r="P23" s="50">
        <v>1</v>
      </c>
      <c r="Q23" s="50">
        <v>1</v>
      </c>
      <c r="R23" s="55"/>
      <c r="S23" s="55"/>
      <c r="T23" s="55">
        <v>1</v>
      </c>
      <c r="U23" s="55">
        <v>0</v>
      </c>
      <c r="V23" s="55"/>
      <c r="W23" s="55"/>
      <c r="X23" s="55">
        <v>1</v>
      </c>
      <c r="Y23" s="55">
        <v>1</v>
      </c>
      <c r="Z23" s="55">
        <v>1</v>
      </c>
      <c r="AA23" s="55">
        <v>1</v>
      </c>
      <c r="AB23" s="55">
        <v>0</v>
      </c>
      <c r="AC23" s="55">
        <v>1</v>
      </c>
    </row>
    <row r="24" spans="1:29" x14ac:dyDescent="0.25">
      <c r="A24" s="49" t="s">
        <v>80</v>
      </c>
      <c r="B24" s="50"/>
      <c r="C24" s="50">
        <v>0</v>
      </c>
      <c r="D24" s="50"/>
      <c r="E24" s="50"/>
      <c r="F24" s="50">
        <v>0</v>
      </c>
      <c r="G24" s="50">
        <v>0</v>
      </c>
      <c r="H24" s="50"/>
      <c r="I24" s="50">
        <v>0</v>
      </c>
      <c r="J24" s="50"/>
      <c r="K24" s="50"/>
      <c r="L24" s="50">
        <v>0</v>
      </c>
      <c r="M24" s="50"/>
      <c r="N24" s="50"/>
      <c r="O24" s="50"/>
      <c r="P24" s="50"/>
      <c r="Q24" s="50"/>
      <c r="R24" s="55"/>
      <c r="S24" s="55"/>
      <c r="T24" s="55">
        <v>0</v>
      </c>
      <c r="U24" s="55">
        <v>0</v>
      </c>
      <c r="V24" s="55"/>
      <c r="W24" s="55"/>
      <c r="X24" s="55"/>
      <c r="Y24" s="55">
        <v>1</v>
      </c>
      <c r="Z24" s="55">
        <v>1</v>
      </c>
      <c r="AA24" s="55">
        <v>1</v>
      </c>
      <c r="AB24" s="55"/>
      <c r="AC24" s="55">
        <v>0</v>
      </c>
    </row>
    <row r="25" spans="1:29" x14ac:dyDescent="0.25">
      <c r="A25" s="49" t="s">
        <v>81</v>
      </c>
      <c r="B25" s="50"/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/>
      <c r="N25" s="50">
        <v>0</v>
      </c>
      <c r="O25" s="50">
        <v>0</v>
      </c>
      <c r="P25" s="50">
        <v>0</v>
      </c>
      <c r="Q25" s="50"/>
      <c r="R25" s="55"/>
      <c r="S25" s="55"/>
      <c r="T25" s="55">
        <v>0</v>
      </c>
      <c r="U25" s="55">
        <v>0</v>
      </c>
      <c r="V25" s="55"/>
      <c r="W25" s="55"/>
      <c r="X25" s="55"/>
      <c r="Y25" s="55">
        <v>0</v>
      </c>
      <c r="Z25" s="55">
        <v>0</v>
      </c>
      <c r="AA25" s="55">
        <v>0</v>
      </c>
      <c r="AB25" s="55"/>
      <c r="AC25" s="55">
        <v>0</v>
      </c>
    </row>
    <row r="26" spans="1:29" x14ac:dyDescent="0.25">
      <c r="A26" s="49" t="s">
        <v>82</v>
      </c>
      <c r="B26" s="50"/>
      <c r="C26" s="50">
        <v>0</v>
      </c>
      <c r="D26" s="50">
        <v>1</v>
      </c>
      <c r="E26" s="50">
        <v>0</v>
      </c>
      <c r="F26" s="50">
        <v>1</v>
      </c>
      <c r="G26" s="50">
        <v>1</v>
      </c>
      <c r="H26" s="50">
        <v>0</v>
      </c>
      <c r="I26" s="50">
        <v>0</v>
      </c>
      <c r="J26" s="50">
        <v>1</v>
      </c>
      <c r="K26" s="50">
        <v>0</v>
      </c>
      <c r="L26" s="50">
        <v>1</v>
      </c>
      <c r="M26" s="50">
        <v>0</v>
      </c>
      <c r="N26" s="50">
        <v>1</v>
      </c>
      <c r="O26" s="50">
        <v>0</v>
      </c>
      <c r="P26" s="50">
        <v>0</v>
      </c>
      <c r="Q26" s="50">
        <v>0</v>
      </c>
      <c r="R26" s="55"/>
      <c r="S26" s="55"/>
      <c r="T26" s="55">
        <v>0</v>
      </c>
      <c r="U26" s="55">
        <v>0</v>
      </c>
      <c r="V26" s="55"/>
      <c r="W26" s="55"/>
      <c r="X26" s="55"/>
      <c r="Y26" s="55">
        <v>0</v>
      </c>
      <c r="Z26" s="55">
        <v>0</v>
      </c>
      <c r="AA26" s="55">
        <v>1</v>
      </c>
      <c r="AB26" s="55"/>
      <c r="AC26" s="55">
        <v>0</v>
      </c>
    </row>
    <row r="27" spans="1:29" x14ac:dyDescent="0.25">
      <c r="A27" s="49" t="s">
        <v>83</v>
      </c>
      <c r="B27" s="50"/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/>
      <c r="K27" s="50"/>
      <c r="L27" s="50"/>
      <c r="M27" s="50"/>
      <c r="N27" s="50">
        <v>0</v>
      </c>
      <c r="O27" s="50"/>
      <c r="P27" s="50"/>
      <c r="Q27" s="50"/>
      <c r="R27" s="55">
        <v>0</v>
      </c>
      <c r="S27" s="55"/>
      <c r="T27" s="55">
        <v>0</v>
      </c>
      <c r="U27" s="55">
        <v>0</v>
      </c>
      <c r="V27" s="55"/>
      <c r="W27" s="55"/>
      <c r="X27" s="55"/>
      <c r="Y27" s="55">
        <v>0</v>
      </c>
      <c r="Z27" s="55">
        <v>0</v>
      </c>
      <c r="AA27" s="55">
        <v>0</v>
      </c>
      <c r="AB27" s="55">
        <v>0</v>
      </c>
      <c r="AC27" s="55">
        <v>0</v>
      </c>
    </row>
    <row r="28" spans="1:29" x14ac:dyDescent="0.25">
      <c r="A28" s="49" t="s">
        <v>84</v>
      </c>
      <c r="B28" s="50">
        <v>1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5">
        <v>0</v>
      </c>
      <c r="S28" s="55">
        <v>1</v>
      </c>
      <c r="T28" s="55">
        <v>0</v>
      </c>
      <c r="U28" s="55">
        <v>0</v>
      </c>
      <c r="V28" s="55"/>
      <c r="W28" s="55">
        <v>0</v>
      </c>
      <c r="X28" s="55">
        <v>1</v>
      </c>
      <c r="Y28" s="55">
        <v>0</v>
      </c>
      <c r="Z28" s="55">
        <v>0</v>
      </c>
      <c r="AA28" s="55">
        <v>0</v>
      </c>
      <c r="AB28" s="55">
        <v>0</v>
      </c>
      <c r="AC28" s="55">
        <v>0</v>
      </c>
    </row>
    <row r="29" spans="1:29" x14ac:dyDescent="0.25">
      <c r="A29" s="49" t="s">
        <v>85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5"/>
      <c r="S29" s="55"/>
      <c r="T29" s="55">
        <v>0</v>
      </c>
      <c r="U29" s="55">
        <v>0</v>
      </c>
      <c r="V29" s="55"/>
      <c r="W29" s="55"/>
      <c r="X29" s="55"/>
      <c r="Y29" s="55"/>
      <c r="Z29" s="55">
        <v>1</v>
      </c>
      <c r="AA29" s="55">
        <v>0</v>
      </c>
      <c r="AB29" s="55"/>
      <c r="AC29" s="55">
        <v>0</v>
      </c>
    </row>
    <row r="30" spans="1:29" x14ac:dyDescent="0.25">
      <c r="A30" s="49" t="s">
        <v>86</v>
      </c>
      <c r="B30" s="50">
        <v>0</v>
      </c>
      <c r="C30" s="50">
        <v>0</v>
      </c>
      <c r="D30" s="50">
        <v>0</v>
      </c>
      <c r="E30" s="50">
        <v>0</v>
      </c>
      <c r="F30" s="50">
        <v>1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1</v>
      </c>
      <c r="O30" s="50">
        <v>0</v>
      </c>
      <c r="P30" s="50">
        <v>0</v>
      </c>
      <c r="Q30" s="50">
        <v>0</v>
      </c>
      <c r="R30" s="55">
        <v>0</v>
      </c>
      <c r="S30" s="55"/>
      <c r="T30" s="55">
        <v>0</v>
      </c>
      <c r="U30" s="55">
        <v>0</v>
      </c>
      <c r="V30" s="55"/>
      <c r="W30" s="55">
        <v>0</v>
      </c>
      <c r="X30" s="55">
        <v>0</v>
      </c>
      <c r="Y30" s="55">
        <v>1</v>
      </c>
      <c r="Z30" s="55">
        <v>0</v>
      </c>
      <c r="AA30" s="55">
        <v>0</v>
      </c>
      <c r="AB30" s="55">
        <v>0</v>
      </c>
      <c r="AC30" s="55">
        <v>0</v>
      </c>
    </row>
    <row r="31" spans="1:29" x14ac:dyDescent="0.25">
      <c r="A31" s="49" t="s">
        <v>87</v>
      </c>
      <c r="B31" s="50"/>
      <c r="C31" s="50">
        <v>0</v>
      </c>
      <c r="D31" s="50">
        <v>0</v>
      </c>
      <c r="E31" s="50"/>
      <c r="F31" s="50">
        <v>0</v>
      </c>
      <c r="G31" s="50">
        <v>1</v>
      </c>
      <c r="H31" s="50"/>
      <c r="I31" s="50">
        <v>1</v>
      </c>
      <c r="J31" s="50"/>
      <c r="K31" s="50"/>
      <c r="L31" s="50"/>
      <c r="M31" s="50"/>
      <c r="N31" s="50">
        <v>0</v>
      </c>
      <c r="O31" s="50"/>
      <c r="P31" s="50"/>
      <c r="Q31" s="50"/>
      <c r="R31" s="55"/>
      <c r="S31" s="55"/>
      <c r="T31" s="55">
        <v>0</v>
      </c>
      <c r="U31" s="55">
        <v>1</v>
      </c>
      <c r="V31" s="55"/>
      <c r="W31" s="55"/>
      <c r="X31" s="55"/>
      <c r="Y31" s="55">
        <v>0</v>
      </c>
      <c r="Z31" s="55">
        <v>1</v>
      </c>
      <c r="AA31" s="55">
        <v>1</v>
      </c>
      <c r="AB31" s="55"/>
      <c r="AC31" s="55">
        <v>0</v>
      </c>
    </row>
    <row r="32" spans="1:29" x14ac:dyDescent="0.25">
      <c r="A32" s="49" t="s">
        <v>88</v>
      </c>
      <c r="B32" s="50">
        <v>1</v>
      </c>
      <c r="C32" s="50">
        <v>1</v>
      </c>
      <c r="D32" s="50">
        <v>1</v>
      </c>
      <c r="E32" s="50">
        <v>0</v>
      </c>
      <c r="F32" s="50">
        <v>1</v>
      </c>
      <c r="G32" s="50">
        <v>0</v>
      </c>
      <c r="H32" s="50">
        <v>0</v>
      </c>
      <c r="I32" s="50">
        <v>0</v>
      </c>
      <c r="J32" s="50">
        <v>1</v>
      </c>
      <c r="K32" s="50">
        <v>1</v>
      </c>
      <c r="L32" s="50">
        <v>1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5">
        <v>0</v>
      </c>
      <c r="S32" s="55">
        <v>1</v>
      </c>
      <c r="T32" s="55">
        <v>0</v>
      </c>
      <c r="U32" s="55">
        <v>1</v>
      </c>
      <c r="V32" s="55"/>
      <c r="W32" s="55">
        <v>0</v>
      </c>
      <c r="X32" s="55"/>
      <c r="Y32" s="55">
        <v>0</v>
      </c>
      <c r="Z32" s="55">
        <v>0</v>
      </c>
      <c r="AA32" s="55">
        <v>1</v>
      </c>
      <c r="AB32" s="55">
        <v>0</v>
      </c>
      <c r="AC32" s="55">
        <v>1</v>
      </c>
    </row>
    <row r="33" spans="1:29" x14ac:dyDescent="0.25">
      <c r="A33" s="49" t="s">
        <v>89</v>
      </c>
      <c r="B33" s="50">
        <v>0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5">
        <v>0</v>
      </c>
      <c r="S33" s="55"/>
      <c r="T33" s="55">
        <v>0</v>
      </c>
      <c r="U33" s="55">
        <v>0</v>
      </c>
      <c r="V33" s="55"/>
      <c r="W33" s="55">
        <v>0</v>
      </c>
      <c r="X33" s="55"/>
      <c r="Y33" s="55">
        <v>0</v>
      </c>
      <c r="Z33" s="55">
        <v>0</v>
      </c>
      <c r="AA33" s="55">
        <v>1</v>
      </c>
      <c r="AB33" s="55">
        <v>0</v>
      </c>
      <c r="AC33" s="55">
        <v>0</v>
      </c>
    </row>
    <row r="34" spans="1:29" x14ac:dyDescent="0.25">
      <c r="A34" s="49" t="s">
        <v>90</v>
      </c>
      <c r="B34" s="50">
        <v>0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/>
      <c r="R34" s="55">
        <v>0</v>
      </c>
      <c r="S34" s="55"/>
      <c r="T34" s="55">
        <v>0</v>
      </c>
      <c r="U34" s="55">
        <v>0</v>
      </c>
      <c r="V34" s="55"/>
      <c r="W34" s="55">
        <v>0</v>
      </c>
      <c r="X34" s="55"/>
      <c r="Y34" s="55">
        <v>0</v>
      </c>
      <c r="Z34" s="55">
        <v>0</v>
      </c>
      <c r="AA34" s="55">
        <v>0</v>
      </c>
      <c r="AB34" s="55">
        <v>0</v>
      </c>
      <c r="AC34" s="55">
        <v>1</v>
      </c>
    </row>
    <row r="35" spans="1:29" x14ac:dyDescent="0.25">
      <c r="A35" s="49" t="s">
        <v>91</v>
      </c>
      <c r="B35" s="50"/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/>
      <c r="P35" s="50">
        <v>1</v>
      </c>
      <c r="Q35" s="50"/>
      <c r="R35" s="55">
        <v>1</v>
      </c>
      <c r="S35" s="55"/>
      <c r="T35" s="55">
        <v>0</v>
      </c>
      <c r="U35" s="55">
        <v>0</v>
      </c>
      <c r="V35" s="55"/>
      <c r="W35" s="55"/>
      <c r="X35" s="55">
        <v>0</v>
      </c>
      <c r="Y35" s="55">
        <v>0</v>
      </c>
      <c r="Z35" s="55">
        <v>0</v>
      </c>
      <c r="AA35" s="55">
        <v>0</v>
      </c>
      <c r="AB35" s="55">
        <v>0</v>
      </c>
      <c r="AC35" s="55">
        <v>0</v>
      </c>
    </row>
    <row r="36" spans="1:29" x14ac:dyDescent="0.25">
      <c r="A36" s="49" t="s">
        <v>92</v>
      </c>
      <c r="B36" s="50">
        <v>1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1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5">
        <v>0</v>
      </c>
      <c r="S36" s="55"/>
      <c r="T36" s="55">
        <v>0</v>
      </c>
      <c r="U36" s="55">
        <v>0</v>
      </c>
      <c r="V36" s="55"/>
      <c r="W36" s="55">
        <v>0</v>
      </c>
      <c r="X36" s="55"/>
      <c r="Y36" s="55">
        <v>0</v>
      </c>
      <c r="Z36" s="55">
        <v>0</v>
      </c>
      <c r="AA36" s="55">
        <v>0</v>
      </c>
      <c r="AB36" s="55">
        <v>0</v>
      </c>
      <c r="AC36" s="55">
        <v>0</v>
      </c>
    </row>
    <row r="37" spans="1:29" x14ac:dyDescent="0.25">
      <c r="A37" s="49" t="s">
        <v>93</v>
      </c>
      <c r="B37" s="50">
        <v>0</v>
      </c>
      <c r="C37" s="50">
        <v>1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5">
        <v>0</v>
      </c>
      <c r="S37" s="55"/>
      <c r="T37" s="55">
        <v>0</v>
      </c>
      <c r="U37" s="55">
        <v>0</v>
      </c>
      <c r="V37" s="55"/>
      <c r="W37" s="55">
        <v>0</v>
      </c>
      <c r="X37" s="55">
        <v>1</v>
      </c>
      <c r="Y37" s="55">
        <v>0</v>
      </c>
      <c r="Z37" s="55">
        <v>0</v>
      </c>
      <c r="AA37" s="55">
        <v>0</v>
      </c>
      <c r="AB37" s="55">
        <v>0</v>
      </c>
      <c r="AC37" s="55">
        <v>0</v>
      </c>
    </row>
    <row r="38" spans="1:29" x14ac:dyDescent="0.25">
      <c r="A38" s="49" t="s">
        <v>94</v>
      </c>
      <c r="B38" s="50"/>
      <c r="C38" s="50">
        <v>0</v>
      </c>
      <c r="D38" s="50">
        <v>0</v>
      </c>
      <c r="E38" s="50">
        <v>0</v>
      </c>
      <c r="F38" s="50">
        <v>1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/>
      <c r="N38" s="50">
        <v>0</v>
      </c>
      <c r="O38" s="50">
        <v>1</v>
      </c>
      <c r="P38" s="50">
        <v>1</v>
      </c>
      <c r="Q38" s="50"/>
      <c r="R38" s="55">
        <v>0</v>
      </c>
      <c r="S38" s="55"/>
      <c r="T38" s="55">
        <v>0</v>
      </c>
      <c r="U38" s="55">
        <v>1</v>
      </c>
      <c r="V38" s="55"/>
      <c r="W38" s="55"/>
      <c r="X38" s="55"/>
      <c r="Y38" s="55">
        <v>0</v>
      </c>
      <c r="Z38" s="55">
        <v>0</v>
      </c>
      <c r="AA38" s="55">
        <v>1</v>
      </c>
      <c r="AB38" s="55"/>
      <c r="AC38" s="55">
        <v>1</v>
      </c>
    </row>
    <row r="39" spans="1:29" x14ac:dyDescent="0.25">
      <c r="A39" s="49" t="s">
        <v>95</v>
      </c>
      <c r="B39" s="50">
        <v>0</v>
      </c>
      <c r="C39" s="50">
        <v>0</v>
      </c>
      <c r="D39" s="50">
        <v>0</v>
      </c>
      <c r="E39" s="50">
        <v>0</v>
      </c>
      <c r="F39" s="50">
        <v>1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1</v>
      </c>
      <c r="O39" s="50">
        <v>0</v>
      </c>
      <c r="P39" s="50">
        <v>0</v>
      </c>
      <c r="Q39" s="50">
        <v>1</v>
      </c>
      <c r="R39" s="55">
        <v>0</v>
      </c>
      <c r="S39" s="55"/>
      <c r="T39" s="55">
        <v>0</v>
      </c>
      <c r="U39" s="55">
        <v>0</v>
      </c>
      <c r="V39" s="55"/>
      <c r="W39" s="55">
        <v>0</v>
      </c>
      <c r="X39" s="55"/>
      <c r="Y39" s="55">
        <v>0</v>
      </c>
      <c r="Z39" s="55">
        <v>0</v>
      </c>
      <c r="AA39" s="55">
        <v>0</v>
      </c>
      <c r="AB39" s="55">
        <v>0</v>
      </c>
      <c r="AC39" s="55">
        <v>0</v>
      </c>
    </row>
    <row r="40" spans="1:29" x14ac:dyDescent="0.25">
      <c r="A40" s="49" t="s">
        <v>96</v>
      </c>
      <c r="B40" s="50"/>
      <c r="C40" s="50">
        <v>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5">
        <v>0</v>
      </c>
      <c r="S40" s="55"/>
      <c r="T40" s="55">
        <v>0</v>
      </c>
      <c r="U40" s="55">
        <v>0</v>
      </c>
      <c r="V40" s="55"/>
      <c r="W40" s="55">
        <v>0</v>
      </c>
      <c r="X40" s="55"/>
      <c r="Y40" s="55">
        <v>0</v>
      </c>
      <c r="Z40" s="55">
        <v>0</v>
      </c>
      <c r="AA40" s="55">
        <v>0</v>
      </c>
      <c r="AB40" s="55">
        <v>0</v>
      </c>
      <c r="AC40" s="55">
        <v>0</v>
      </c>
    </row>
    <row r="41" spans="1:29" x14ac:dyDescent="0.25">
      <c r="A41" s="49" t="s">
        <v>97</v>
      </c>
      <c r="B41" s="50"/>
      <c r="C41" s="50">
        <v>0</v>
      </c>
      <c r="D41" s="50">
        <v>0</v>
      </c>
      <c r="E41" s="50">
        <v>0</v>
      </c>
      <c r="F41" s="50">
        <v>1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/>
      <c r="N41" s="50">
        <v>0</v>
      </c>
      <c r="O41" s="50">
        <v>1</v>
      </c>
      <c r="P41" s="50">
        <v>1</v>
      </c>
      <c r="Q41" s="50"/>
      <c r="R41" s="55">
        <v>0</v>
      </c>
      <c r="S41" s="55">
        <v>0</v>
      </c>
      <c r="T41" s="55">
        <v>0</v>
      </c>
      <c r="U41" s="55">
        <v>0</v>
      </c>
      <c r="V41" s="55"/>
      <c r="W41" s="55"/>
      <c r="X41" s="55"/>
      <c r="Y41" s="55">
        <v>0</v>
      </c>
      <c r="Z41" s="55">
        <v>0</v>
      </c>
      <c r="AA41" s="55">
        <v>1</v>
      </c>
      <c r="AB41" s="55">
        <v>0</v>
      </c>
      <c r="AC41" s="55">
        <v>0</v>
      </c>
    </row>
    <row r="42" spans="1:29" x14ac:dyDescent="0.25">
      <c r="A42" s="49" t="s">
        <v>98</v>
      </c>
      <c r="B42" s="50">
        <v>1</v>
      </c>
      <c r="C42" s="50">
        <v>0</v>
      </c>
      <c r="D42" s="50">
        <v>0</v>
      </c>
      <c r="E42" s="50">
        <v>0</v>
      </c>
      <c r="F42" s="50">
        <v>1</v>
      </c>
      <c r="G42" s="50">
        <v>0</v>
      </c>
      <c r="H42" s="50">
        <v>1</v>
      </c>
      <c r="I42" s="50">
        <v>0</v>
      </c>
      <c r="J42" s="50">
        <v>1</v>
      </c>
      <c r="K42" s="50">
        <v>0</v>
      </c>
      <c r="L42" s="50">
        <v>0</v>
      </c>
      <c r="M42" s="50">
        <v>0</v>
      </c>
      <c r="N42" s="50">
        <v>0</v>
      </c>
      <c r="O42" s="50">
        <v>1</v>
      </c>
      <c r="P42" s="50">
        <v>1</v>
      </c>
      <c r="Q42" s="50">
        <v>0</v>
      </c>
      <c r="R42" s="55">
        <v>1</v>
      </c>
      <c r="S42" s="55">
        <v>1</v>
      </c>
      <c r="T42" s="55">
        <v>1</v>
      </c>
      <c r="U42" s="55">
        <v>0</v>
      </c>
      <c r="V42" s="55"/>
      <c r="W42" s="55">
        <v>0</v>
      </c>
      <c r="X42" s="55">
        <v>1</v>
      </c>
      <c r="Y42" s="55">
        <v>1</v>
      </c>
      <c r="Z42" s="55">
        <v>0</v>
      </c>
      <c r="AA42" s="55">
        <v>1</v>
      </c>
      <c r="AB42" s="55">
        <v>0</v>
      </c>
      <c r="AC42" s="55">
        <v>1</v>
      </c>
    </row>
    <row r="43" spans="1:29" x14ac:dyDescent="0.25">
      <c r="A43" s="49" t="s">
        <v>99</v>
      </c>
      <c r="B43" s="50">
        <v>0</v>
      </c>
      <c r="C43" s="50">
        <v>0</v>
      </c>
      <c r="D43" s="50">
        <v>0</v>
      </c>
      <c r="E43" s="50">
        <v>0</v>
      </c>
      <c r="F43" s="50">
        <v>1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5">
        <v>1</v>
      </c>
      <c r="S43" s="55">
        <v>0</v>
      </c>
      <c r="T43" s="55">
        <v>0</v>
      </c>
      <c r="U43" s="55">
        <v>0</v>
      </c>
      <c r="V43" s="55"/>
      <c r="W43" s="55">
        <v>0</v>
      </c>
      <c r="X43" s="55"/>
      <c r="Y43" s="55">
        <v>0</v>
      </c>
      <c r="Z43" s="55">
        <v>0</v>
      </c>
      <c r="AA43" s="55">
        <v>0</v>
      </c>
      <c r="AB43" s="55">
        <v>0</v>
      </c>
      <c r="AC43" s="55">
        <v>0</v>
      </c>
    </row>
    <row r="44" spans="1:29" x14ac:dyDescent="0.25">
      <c r="A44" s="49" t="s">
        <v>100</v>
      </c>
      <c r="B44" s="50"/>
      <c r="C44" s="50">
        <v>0</v>
      </c>
      <c r="D44" s="50">
        <v>0</v>
      </c>
      <c r="E44" s="50">
        <v>0</v>
      </c>
      <c r="F44" s="50">
        <v>1</v>
      </c>
      <c r="G44" s="50">
        <v>0</v>
      </c>
      <c r="H44" s="50"/>
      <c r="I44" s="50">
        <v>0</v>
      </c>
      <c r="J44" s="50"/>
      <c r="K44" s="50">
        <v>0</v>
      </c>
      <c r="L44" s="50">
        <v>0</v>
      </c>
      <c r="M44" s="50">
        <v>0</v>
      </c>
      <c r="N44" s="50">
        <v>0</v>
      </c>
      <c r="O44" s="50">
        <v>1</v>
      </c>
      <c r="P44" s="50"/>
      <c r="Q44" s="50"/>
      <c r="R44" s="55">
        <v>0</v>
      </c>
      <c r="S44" s="55"/>
      <c r="T44" s="55">
        <v>0</v>
      </c>
      <c r="U44" s="55">
        <v>0</v>
      </c>
      <c r="V44" s="55"/>
      <c r="W44" s="55">
        <v>0</v>
      </c>
      <c r="X44" s="55"/>
      <c r="Y44" s="55">
        <v>0</v>
      </c>
      <c r="Z44" s="55">
        <v>0</v>
      </c>
      <c r="AA44" s="55">
        <v>0</v>
      </c>
      <c r="AB44" s="55"/>
      <c r="AC44" s="55">
        <v>0</v>
      </c>
    </row>
    <row r="45" spans="1:29" x14ac:dyDescent="0.25">
      <c r="A45" s="49" t="s">
        <v>101</v>
      </c>
      <c r="B45" s="50">
        <v>0</v>
      </c>
      <c r="C45" s="50">
        <v>0</v>
      </c>
      <c r="D45" s="50">
        <v>1</v>
      </c>
      <c r="E45" s="50">
        <v>0</v>
      </c>
      <c r="F45" s="50">
        <v>1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1</v>
      </c>
      <c r="O45" s="50">
        <v>0</v>
      </c>
      <c r="P45" s="50">
        <v>0</v>
      </c>
      <c r="Q45" s="50">
        <v>0</v>
      </c>
      <c r="R45" s="55">
        <v>0</v>
      </c>
      <c r="S45" s="55"/>
      <c r="T45" s="55">
        <v>0</v>
      </c>
      <c r="U45" s="55">
        <v>0</v>
      </c>
      <c r="V45" s="55"/>
      <c r="W45" s="55"/>
      <c r="X45" s="55"/>
      <c r="Y45" s="55">
        <v>0</v>
      </c>
      <c r="Z45" s="55">
        <v>0</v>
      </c>
      <c r="AA45" s="55">
        <v>1</v>
      </c>
      <c r="AB45" s="55">
        <v>0</v>
      </c>
      <c r="AC45" s="55">
        <v>1</v>
      </c>
    </row>
    <row r="46" spans="1:29" x14ac:dyDescent="0.25">
      <c r="A46" s="49" t="s">
        <v>102</v>
      </c>
      <c r="B46" s="50">
        <v>0</v>
      </c>
      <c r="C46" s="50">
        <v>0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/>
      <c r="N46" s="50">
        <v>0</v>
      </c>
      <c r="O46" s="50">
        <v>0</v>
      </c>
      <c r="P46" s="50">
        <v>0</v>
      </c>
      <c r="Q46" s="50"/>
      <c r="R46" s="55">
        <v>0</v>
      </c>
      <c r="S46" s="55"/>
      <c r="T46" s="55">
        <v>0</v>
      </c>
      <c r="U46" s="55">
        <v>0</v>
      </c>
      <c r="V46" s="55"/>
      <c r="W46" s="55">
        <v>0</v>
      </c>
      <c r="X46" s="55"/>
      <c r="Y46" s="55">
        <v>0</v>
      </c>
      <c r="Z46" s="55">
        <v>0</v>
      </c>
      <c r="AA46" s="55">
        <v>0</v>
      </c>
      <c r="AB46" s="55">
        <v>0</v>
      </c>
      <c r="AC46" s="55">
        <v>0</v>
      </c>
    </row>
    <row r="47" spans="1:29" x14ac:dyDescent="0.25">
      <c r="A47" s="49" t="s">
        <v>103</v>
      </c>
      <c r="B47" s="50">
        <v>1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1</v>
      </c>
      <c r="O47" s="50">
        <v>0</v>
      </c>
      <c r="P47" s="50">
        <v>0</v>
      </c>
      <c r="Q47" s="50">
        <v>0</v>
      </c>
      <c r="R47" s="55">
        <v>0</v>
      </c>
      <c r="S47" s="55">
        <v>0</v>
      </c>
      <c r="T47" s="55">
        <v>0</v>
      </c>
      <c r="U47" s="55">
        <v>1</v>
      </c>
      <c r="V47" s="55"/>
      <c r="W47" s="55"/>
      <c r="X47" s="55"/>
      <c r="Y47" s="55">
        <v>1</v>
      </c>
      <c r="Z47" s="55">
        <v>1</v>
      </c>
      <c r="AA47" s="55">
        <v>1</v>
      </c>
      <c r="AB47" s="55">
        <v>0</v>
      </c>
      <c r="AC47" s="55">
        <v>1</v>
      </c>
    </row>
    <row r="48" spans="1:29" x14ac:dyDescent="0.25">
      <c r="A48" s="49" t="s">
        <v>104</v>
      </c>
      <c r="B48" s="50"/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/>
      <c r="N48" s="50">
        <v>0</v>
      </c>
      <c r="O48" s="50">
        <v>0</v>
      </c>
      <c r="P48" s="50"/>
      <c r="Q48" s="50"/>
      <c r="R48" s="55"/>
      <c r="S48" s="55"/>
      <c r="T48" s="55">
        <v>0</v>
      </c>
      <c r="U48" s="55">
        <v>0</v>
      </c>
      <c r="V48" s="55"/>
      <c r="W48" s="55">
        <v>0</v>
      </c>
      <c r="X48" s="55">
        <v>0</v>
      </c>
      <c r="Y48" s="55">
        <v>0</v>
      </c>
      <c r="Z48" s="55">
        <v>0</v>
      </c>
      <c r="AA48" s="55">
        <v>1</v>
      </c>
      <c r="AB48" s="55">
        <v>0</v>
      </c>
      <c r="AC48" s="55">
        <v>0</v>
      </c>
    </row>
    <row r="49" spans="1:29" x14ac:dyDescent="0.25">
      <c r="A49" s="49" t="s">
        <v>105</v>
      </c>
      <c r="B49" s="50">
        <v>1</v>
      </c>
      <c r="C49" s="50">
        <v>0</v>
      </c>
      <c r="D49" s="50">
        <v>0</v>
      </c>
      <c r="E49" s="50">
        <v>1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/>
      <c r="N49" s="50">
        <v>0</v>
      </c>
      <c r="O49" s="50">
        <v>0</v>
      </c>
      <c r="P49" s="50">
        <v>0</v>
      </c>
      <c r="Q49" s="50">
        <v>0</v>
      </c>
      <c r="R49" s="55">
        <v>0</v>
      </c>
      <c r="S49" s="55"/>
      <c r="T49" s="55">
        <v>0</v>
      </c>
      <c r="U49" s="55">
        <v>0</v>
      </c>
      <c r="V49" s="55"/>
      <c r="W49" s="55">
        <v>0</v>
      </c>
      <c r="X49" s="55">
        <v>0</v>
      </c>
      <c r="Y49" s="55">
        <v>0</v>
      </c>
      <c r="Z49" s="55">
        <v>0</v>
      </c>
      <c r="AA49" s="55">
        <v>0</v>
      </c>
      <c r="AB49" s="55">
        <v>0</v>
      </c>
      <c r="AC49" s="55">
        <v>0</v>
      </c>
    </row>
    <row r="50" spans="1:29" x14ac:dyDescent="0.25">
      <c r="A50" s="49" t="s">
        <v>106</v>
      </c>
      <c r="B50" s="50">
        <v>1</v>
      </c>
      <c r="C50" s="50">
        <v>1</v>
      </c>
      <c r="D50" s="50">
        <v>1</v>
      </c>
      <c r="E50" s="50">
        <v>1</v>
      </c>
      <c r="F50" s="50">
        <v>1</v>
      </c>
      <c r="G50" s="50">
        <v>1</v>
      </c>
      <c r="H50" s="50">
        <v>1</v>
      </c>
      <c r="I50" s="50">
        <v>1</v>
      </c>
      <c r="J50" s="50">
        <v>1</v>
      </c>
      <c r="K50" s="50">
        <v>0</v>
      </c>
      <c r="L50" s="50">
        <v>1</v>
      </c>
      <c r="M50" s="50">
        <v>1</v>
      </c>
      <c r="N50" s="50">
        <v>1</v>
      </c>
      <c r="O50" s="50">
        <v>1</v>
      </c>
      <c r="P50" s="50">
        <v>1</v>
      </c>
      <c r="Q50" s="50">
        <v>1</v>
      </c>
      <c r="R50" s="55">
        <v>1</v>
      </c>
      <c r="S50" s="55">
        <v>1</v>
      </c>
      <c r="T50" s="55">
        <v>1</v>
      </c>
      <c r="U50" s="55">
        <v>1</v>
      </c>
      <c r="V50" s="55"/>
      <c r="W50" s="55">
        <v>1</v>
      </c>
      <c r="X50" s="55">
        <v>0</v>
      </c>
      <c r="Y50" s="55">
        <v>1</v>
      </c>
      <c r="Z50" s="55">
        <v>1</v>
      </c>
      <c r="AA50" s="55">
        <v>1</v>
      </c>
      <c r="AB50" s="55">
        <v>1</v>
      </c>
      <c r="AC50" s="55">
        <v>1</v>
      </c>
    </row>
    <row r="51" spans="1:29" x14ac:dyDescent="0.25">
      <c r="A51" s="49" t="s">
        <v>107</v>
      </c>
      <c r="B51" s="50">
        <v>1</v>
      </c>
      <c r="C51" s="50">
        <v>1</v>
      </c>
      <c r="D51" s="50">
        <v>0</v>
      </c>
      <c r="E51" s="50">
        <v>0</v>
      </c>
      <c r="F51" s="50">
        <v>1</v>
      </c>
      <c r="G51" s="50">
        <v>1</v>
      </c>
      <c r="H51" s="50">
        <v>0</v>
      </c>
      <c r="I51" s="50">
        <v>0</v>
      </c>
      <c r="J51" s="50">
        <v>1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1</v>
      </c>
      <c r="Q51" s="50"/>
      <c r="R51" s="55">
        <v>1</v>
      </c>
      <c r="S51" s="55"/>
      <c r="T51" s="55">
        <v>0</v>
      </c>
      <c r="U51" s="55">
        <v>0</v>
      </c>
      <c r="V51" s="55"/>
      <c r="W51" s="55"/>
      <c r="X51" s="55"/>
      <c r="Y51" s="55">
        <v>1</v>
      </c>
      <c r="Z51" s="55">
        <v>0</v>
      </c>
      <c r="AA51" s="55">
        <v>0</v>
      </c>
      <c r="AB51" s="55">
        <v>0</v>
      </c>
      <c r="AC51" s="55">
        <v>0</v>
      </c>
    </row>
    <row r="52" spans="1:29" x14ac:dyDescent="0.25">
      <c r="A52" s="49" t="s">
        <v>108</v>
      </c>
      <c r="B52" s="50"/>
      <c r="C52" s="50">
        <v>0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/>
      <c r="N52" s="50">
        <v>0</v>
      </c>
      <c r="O52" s="50">
        <v>0</v>
      </c>
      <c r="P52" s="50">
        <v>0</v>
      </c>
      <c r="Q52" s="50"/>
      <c r="R52" s="55"/>
      <c r="S52" s="55"/>
      <c r="T52" s="55">
        <v>0</v>
      </c>
      <c r="U52" s="55">
        <v>0</v>
      </c>
      <c r="V52" s="55"/>
      <c r="W52" s="55"/>
      <c r="X52" s="55"/>
      <c r="Y52" s="55">
        <v>0</v>
      </c>
      <c r="Z52" s="55">
        <v>0</v>
      </c>
      <c r="AA52" s="55">
        <v>1</v>
      </c>
      <c r="AB52" s="55"/>
      <c r="AC52" s="55">
        <v>0</v>
      </c>
    </row>
    <row r="53" spans="1:29" x14ac:dyDescent="0.25">
      <c r="A53" s="49" t="s">
        <v>109</v>
      </c>
      <c r="B53" s="50">
        <v>0</v>
      </c>
      <c r="C53" s="50">
        <v>0</v>
      </c>
      <c r="D53" s="50">
        <v>0</v>
      </c>
      <c r="E53" s="50">
        <v>1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1</v>
      </c>
      <c r="O53" s="50">
        <v>0</v>
      </c>
      <c r="P53" s="50">
        <v>1</v>
      </c>
      <c r="Q53" s="50">
        <v>0</v>
      </c>
      <c r="R53" s="55">
        <v>0</v>
      </c>
      <c r="S53" s="55"/>
      <c r="T53" s="55">
        <v>0</v>
      </c>
      <c r="U53" s="55">
        <v>0</v>
      </c>
      <c r="V53" s="55"/>
      <c r="W53" s="55"/>
      <c r="X53" s="55"/>
      <c r="Y53" s="55">
        <v>0</v>
      </c>
      <c r="Z53" s="55">
        <v>0</v>
      </c>
      <c r="AA53" s="55">
        <v>0</v>
      </c>
      <c r="AB53" s="55">
        <v>0</v>
      </c>
      <c r="AC53" s="55">
        <v>1</v>
      </c>
    </row>
    <row r="54" spans="1:29" x14ac:dyDescent="0.25">
      <c r="A54" s="49" t="s">
        <v>110</v>
      </c>
      <c r="B54" s="50"/>
      <c r="C54" s="50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/>
      <c r="N54" s="50">
        <v>0</v>
      </c>
      <c r="O54" s="50">
        <v>0</v>
      </c>
      <c r="P54" s="50">
        <v>0</v>
      </c>
      <c r="Q54" s="50">
        <v>0</v>
      </c>
      <c r="R54" s="55">
        <v>0</v>
      </c>
      <c r="S54" s="55"/>
      <c r="T54" s="55">
        <v>0</v>
      </c>
      <c r="U54" s="55">
        <v>0</v>
      </c>
      <c r="V54" s="55"/>
      <c r="W54" s="55">
        <v>0</v>
      </c>
      <c r="X54" s="55">
        <v>0</v>
      </c>
      <c r="Y54" s="55">
        <v>0</v>
      </c>
      <c r="Z54" s="55">
        <v>0</v>
      </c>
      <c r="AA54" s="55">
        <v>0</v>
      </c>
      <c r="AB54" s="55">
        <v>0</v>
      </c>
      <c r="AC54" s="55">
        <v>0</v>
      </c>
    </row>
    <row r="55" spans="1:29" x14ac:dyDescent="0.25">
      <c r="A55" s="49" t="s">
        <v>111</v>
      </c>
      <c r="B55" s="50">
        <v>0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5">
        <v>1</v>
      </c>
      <c r="S55" s="55">
        <v>0</v>
      </c>
      <c r="T55" s="55">
        <v>0</v>
      </c>
      <c r="U55" s="55">
        <v>0</v>
      </c>
      <c r="V55" s="55"/>
      <c r="W55" s="55">
        <v>0</v>
      </c>
      <c r="X55" s="55">
        <v>0</v>
      </c>
      <c r="Y55" s="55">
        <v>0</v>
      </c>
      <c r="Z55" s="55">
        <v>0</v>
      </c>
      <c r="AA55" s="55">
        <v>0</v>
      </c>
      <c r="AB55" s="55">
        <v>0</v>
      </c>
      <c r="AC55" s="55">
        <v>0</v>
      </c>
    </row>
    <row r="56" spans="1:29" x14ac:dyDescent="0.25">
      <c r="A56" s="49" t="s">
        <v>112</v>
      </c>
      <c r="B56" s="50"/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/>
      <c r="N56" s="50">
        <v>0</v>
      </c>
      <c r="O56" s="50">
        <v>0</v>
      </c>
      <c r="P56" s="50">
        <v>0</v>
      </c>
      <c r="Q56" s="50"/>
      <c r="R56" s="55"/>
      <c r="S56" s="55"/>
      <c r="T56" s="55">
        <v>0</v>
      </c>
      <c r="U56" s="55">
        <v>0</v>
      </c>
      <c r="V56" s="55"/>
      <c r="W56" s="55"/>
      <c r="X56" s="55"/>
      <c r="Y56" s="55">
        <v>0</v>
      </c>
      <c r="Z56" s="55">
        <v>0</v>
      </c>
      <c r="AA56" s="55">
        <v>1</v>
      </c>
      <c r="AB56" s="55">
        <v>1</v>
      </c>
      <c r="AC56" s="55">
        <v>0</v>
      </c>
    </row>
    <row r="57" spans="1:29" x14ac:dyDescent="0.25">
      <c r="A57" s="49" t="s">
        <v>113</v>
      </c>
      <c r="B57" s="50"/>
      <c r="C57" s="50">
        <v>0</v>
      </c>
      <c r="D57" s="50">
        <v>0</v>
      </c>
      <c r="E57" s="50">
        <v>0</v>
      </c>
      <c r="F57" s="50">
        <v>1</v>
      </c>
      <c r="G57" s="50">
        <v>0</v>
      </c>
      <c r="H57" s="50"/>
      <c r="I57" s="50">
        <v>1</v>
      </c>
      <c r="J57" s="50"/>
      <c r="K57" s="50">
        <v>1</v>
      </c>
      <c r="L57" s="50">
        <v>0</v>
      </c>
      <c r="M57" s="50"/>
      <c r="N57" s="50">
        <v>1</v>
      </c>
      <c r="O57" s="50">
        <v>0</v>
      </c>
      <c r="P57" s="50">
        <v>1</v>
      </c>
      <c r="Q57" s="50"/>
      <c r="R57" s="55"/>
      <c r="S57" s="55"/>
      <c r="T57" s="55">
        <v>1</v>
      </c>
      <c r="U57" s="55">
        <v>1</v>
      </c>
      <c r="V57" s="55"/>
      <c r="W57" s="55"/>
      <c r="X57" s="55"/>
      <c r="Y57" s="55">
        <v>1</v>
      </c>
      <c r="Z57" s="55">
        <v>0</v>
      </c>
      <c r="AA57" s="55">
        <v>1</v>
      </c>
      <c r="AB57" s="55"/>
      <c r="AC57" s="55">
        <v>1</v>
      </c>
    </row>
    <row r="58" spans="1:29" x14ac:dyDescent="0.25">
      <c r="A58" s="49" t="s">
        <v>114</v>
      </c>
      <c r="B58" s="50">
        <v>0</v>
      </c>
      <c r="C58" s="50">
        <v>0</v>
      </c>
      <c r="D58" s="50">
        <v>0</v>
      </c>
      <c r="E58" s="50">
        <v>0</v>
      </c>
      <c r="F58" s="50">
        <v>1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/>
      <c r="N58" s="50">
        <v>1</v>
      </c>
      <c r="O58" s="50">
        <v>0</v>
      </c>
      <c r="P58" s="50">
        <v>0</v>
      </c>
      <c r="Q58" s="50">
        <v>1</v>
      </c>
      <c r="R58" s="55">
        <v>0</v>
      </c>
      <c r="S58" s="55"/>
      <c r="T58" s="55">
        <v>0</v>
      </c>
      <c r="U58" s="55">
        <v>0</v>
      </c>
      <c r="V58" s="55"/>
      <c r="W58" s="55">
        <v>0</v>
      </c>
      <c r="X58" s="55"/>
      <c r="Y58" s="55">
        <v>0</v>
      </c>
      <c r="Z58" s="55">
        <v>0</v>
      </c>
      <c r="AA58" s="55">
        <v>1</v>
      </c>
      <c r="AB58" s="55">
        <v>0</v>
      </c>
      <c r="AC58" s="55">
        <v>0</v>
      </c>
    </row>
    <row r="59" spans="1:29" x14ac:dyDescent="0.25">
      <c r="A59" s="49" t="s">
        <v>115</v>
      </c>
      <c r="B59" s="50">
        <v>1</v>
      </c>
      <c r="C59" s="50">
        <v>0</v>
      </c>
      <c r="D59" s="50">
        <v>1</v>
      </c>
      <c r="E59" s="50">
        <v>0</v>
      </c>
      <c r="F59" s="50">
        <v>1</v>
      </c>
      <c r="G59" s="50">
        <v>1</v>
      </c>
      <c r="H59" s="50">
        <v>0</v>
      </c>
      <c r="I59" s="50">
        <v>0</v>
      </c>
      <c r="J59" s="50">
        <v>0</v>
      </c>
      <c r="K59" s="50">
        <v>0</v>
      </c>
      <c r="L59" s="50">
        <v>1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5">
        <v>0</v>
      </c>
      <c r="S59" s="55"/>
      <c r="T59" s="55">
        <v>0</v>
      </c>
      <c r="U59" s="55">
        <v>0</v>
      </c>
      <c r="V59" s="55"/>
      <c r="W59" s="55">
        <v>0</v>
      </c>
      <c r="X59" s="55">
        <v>0</v>
      </c>
      <c r="Y59" s="55">
        <v>1</v>
      </c>
      <c r="Z59" s="55">
        <v>0</v>
      </c>
      <c r="AA59" s="55">
        <v>1</v>
      </c>
      <c r="AB59" s="55">
        <v>1</v>
      </c>
      <c r="AC59" s="55">
        <v>0</v>
      </c>
    </row>
    <row r="60" spans="1:29" x14ac:dyDescent="0.25">
      <c r="A60" s="49" t="s">
        <v>116</v>
      </c>
      <c r="B60" s="50">
        <v>0</v>
      </c>
      <c r="C60" s="50">
        <v>0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0</v>
      </c>
      <c r="R60" s="55">
        <v>0</v>
      </c>
      <c r="S60" s="55"/>
      <c r="T60" s="55">
        <v>0</v>
      </c>
      <c r="U60" s="55">
        <v>0</v>
      </c>
      <c r="V60" s="55"/>
      <c r="W60" s="55"/>
      <c r="X60" s="55"/>
      <c r="Y60" s="55">
        <v>0</v>
      </c>
      <c r="Z60" s="55">
        <v>0</v>
      </c>
      <c r="AA60" s="55">
        <v>0</v>
      </c>
      <c r="AB60" s="55">
        <v>0</v>
      </c>
      <c r="AC60" s="55">
        <v>0</v>
      </c>
    </row>
    <row r="61" spans="1:29" x14ac:dyDescent="0.25">
      <c r="A61" s="49" t="s">
        <v>117</v>
      </c>
      <c r="B61" s="50">
        <v>0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5">
        <v>0</v>
      </c>
      <c r="S61" s="55"/>
      <c r="T61" s="55">
        <v>0</v>
      </c>
      <c r="U61" s="55">
        <v>1</v>
      </c>
      <c r="V61" s="55"/>
      <c r="W61" s="55">
        <v>1</v>
      </c>
      <c r="X61" s="55"/>
      <c r="Y61" s="55">
        <v>0</v>
      </c>
      <c r="Z61" s="55">
        <v>0</v>
      </c>
      <c r="AA61" s="55">
        <v>0</v>
      </c>
      <c r="AB61" s="55">
        <v>0</v>
      </c>
      <c r="AC61" s="55">
        <v>0</v>
      </c>
    </row>
    <row r="62" spans="1:29" x14ac:dyDescent="0.25">
      <c r="A62" s="49" t="s">
        <v>118</v>
      </c>
      <c r="B62" s="50">
        <v>0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1</v>
      </c>
      <c r="J62" s="50">
        <v>0</v>
      </c>
      <c r="K62" s="50">
        <v>0</v>
      </c>
      <c r="L62" s="50">
        <v>1</v>
      </c>
      <c r="M62" s="50">
        <v>1</v>
      </c>
      <c r="N62" s="50">
        <v>0</v>
      </c>
      <c r="O62" s="50">
        <v>1</v>
      </c>
      <c r="P62" s="50">
        <v>0</v>
      </c>
      <c r="Q62" s="50">
        <v>0</v>
      </c>
      <c r="R62" s="55">
        <v>0</v>
      </c>
      <c r="S62" s="55">
        <v>0</v>
      </c>
      <c r="T62" s="55">
        <v>0</v>
      </c>
      <c r="U62" s="55">
        <v>0</v>
      </c>
      <c r="V62" s="55"/>
      <c r="W62" s="55">
        <v>0</v>
      </c>
      <c r="X62" s="55"/>
      <c r="Y62" s="55">
        <v>1</v>
      </c>
      <c r="Z62" s="55">
        <v>0</v>
      </c>
      <c r="AA62" s="55">
        <v>1</v>
      </c>
      <c r="AB62" s="55">
        <v>0</v>
      </c>
      <c r="AC62" s="55">
        <v>1</v>
      </c>
    </row>
    <row r="63" spans="1:29" x14ac:dyDescent="0.25">
      <c r="A63" s="49" t="s">
        <v>119</v>
      </c>
      <c r="B63" s="50"/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/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0"/>
      <c r="R63" s="55">
        <v>0</v>
      </c>
      <c r="S63" s="55"/>
      <c r="T63" s="55">
        <v>0</v>
      </c>
      <c r="U63" s="55">
        <v>0</v>
      </c>
      <c r="V63" s="55"/>
      <c r="W63" s="55">
        <v>0</v>
      </c>
      <c r="X63" s="55"/>
      <c r="Y63" s="55"/>
      <c r="Z63" s="55">
        <v>0</v>
      </c>
      <c r="AA63" s="55">
        <v>0</v>
      </c>
      <c r="AB63" s="55"/>
      <c r="AC63" s="55">
        <v>0</v>
      </c>
    </row>
    <row r="64" spans="1:29" x14ac:dyDescent="0.25">
      <c r="A64" s="49" t="s">
        <v>120</v>
      </c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5">
        <v>0</v>
      </c>
      <c r="S64" s="55">
        <v>0</v>
      </c>
      <c r="T64" s="55">
        <v>0</v>
      </c>
      <c r="U64" s="55">
        <v>0</v>
      </c>
      <c r="V64" s="55">
        <v>0</v>
      </c>
      <c r="W64" s="55">
        <v>1</v>
      </c>
      <c r="X64" s="55">
        <v>0</v>
      </c>
      <c r="Y64" s="55">
        <v>0</v>
      </c>
      <c r="Z64" s="55">
        <v>0</v>
      </c>
      <c r="AA64" s="55">
        <v>0</v>
      </c>
      <c r="AB64" s="55">
        <v>0</v>
      </c>
      <c r="AC64" s="55">
        <v>0</v>
      </c>
    </row>
    <row r="65" spans="1:29" x14ac:dyDescent="0.25">
      <c r="A65" s="49" t="s">
        <v>121</v>
      </c>
      <c r="B65" s="50">
        <v>0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1</v>
      </c>
      <c r="O65" s="50">
        <v>0</v>
      </c>
      <c r="P65" s="50">
        <v>0</v>
      </c>
      <c r="Q65" s="50">
        <v>0</v>
      </c>
      <c r="R65" s="55">
        <v>0</v>
      </c>
      <c r="S65" s="55">
        <v>0</v>
      </c>
      <c r="T65" s="55">
        <v>0</v>
      </c>
      <c r="U65" s="55">
        <v>0</v>
      </c>
      <c r="V65" s="55"/>
      <c r="W65" s="55">
        <v>0</v>
      </c>
      <c r="X65" s="55">
        <v>0</v>
      </c>
      <c r="Y65" s="55">
        <v>0</v>
      </c>
      <c r="Z65" s="55">
        <v>0</v>
      </c>
      <c r="AA65" s="55">
        <v>0</v>
      </c>
      <c r="AB65" s="55">
        <v>0</v>
      </c>
      <c r="AC65" s="55">
        <v>0</v>
      </c>
    </row>
    <row r="66" spans="1:29" x14ac:dyDescent="0.25">
      <c r="A66" s="49" t="s">
        <v>122</v>
      </c>
      <c r="B66" s="50">
        <v>0</v>
      </c>
      <c r="C66" s="50">
        <v>0</v>
      </c>
      <c r="D66" s="50">
        <v>0</v>
      </c>
      <c r="E66" s="50">
        <v>0</v>
      </c>
      <c r="F66" s="50">
        <v>1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50">
        <v>0</v>
      </c>
      <c r="R66" s="55">
        <v>0</v>
      </c>
      <c r="S66" s="55"/>
      <c r="T66" s="55">
        <v>0</v>
      </c>
      <c r="U66" s="55">
        <v>0</v>
      </c>
      <c r="V66" s="55"/>
      <c r="W66" s="55">
        <v>1</v>
      </c>
      <c r="X66" s="55">
        <v>1</v>
      </c>
      <c r="Y66" s="55">
        <v>0</v>
      </c>
      <c r="Z66" s="55">
        <v>0</v>
      </c>
      <c r="AA66" s="55">
        <v>1</v>
      </c>
      <c r="AB66" s="55">
        <v>0</v>
      </c>
      <c r="AC66" s="55">
        <v>0</v>
      </c>
    </row>
    <row r="67" spans="1:29" x14ac:dyDescent="0.25">
      <c r="A67" s="49" t="s">
        <v>123</v>
      </c>
      <c r="B67" s="50">
        <v>0</v>
      </c>
      <c r="C67" s="50">
        <v>0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5">
        <v>0</v>
      </c>
      <c r="S67" s="55">
        <v>0</v>
      </c>
      <c r="T67" s="55">
        <v>0</v>
      </c>
      <c r="U67" s="55">
        <v>0</v>
      </c>
      <c r="V67" s="55"/>
      <c r="W67" s="55">
        <v>0</v>
      </c>
      <c r="X67" s="55">
        <v>1</v>
      </c>
      <c r="Y67" s="55">
        <v>0</v>
      </c>
      <c r="Z67" s="55">
        <v>0</v>
      </c>
      <c r="AA67" s="55">
        <v>0</v>
      </c>
      <c r="AB67" s="55">
        <v>0</v>
      </c>
      <c r="AC67" s="55">
        <v>0</v>
      </c>
    </row>
    <row r="68" spans="1:29" x14ac:dyDescent="0.25">
      <c r="A68" s="49" t="s">
        <v>124</v>
      </c>
      <c r="B68" s="50">
        <v>0</v>
      </c>
      <c r="C68" s="50">
        <v>0</v>
      </c>
      <c r="D68" s="50">
        <v>1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5">
        <v>1</v>
      </c>
      <c r="S68" s="55">
        <v>1</v>
      </c>
      <c r="T68" s="55">
        <v>0</v>
      </c>
      <c r="U68" s="55">
        <v>1</v>
      </c>
      <c r="V68" s="55"/>
      <c r="W68" s="55">
        <v>0</v>
      </c>
      <c r="X68" s="55">
        <v>1</v>
      </c>
      <c r="Y68" s="55">
        <v>0</v>
      </c>
      <c r="Z68" s="55">
        <v>0</v>
      </c>
      <c r="AA68" s="55">
        <v>1</v>
      </c>
      <c r="AB68" s="55">
        <v>0</v>
      </c>
      <c r="AC68" s="55">
        <v>0</v>
      </c>
    </row>
    <row r="69" spans="1:29" x14ac:dyDescent="0.25">
      <c r="A69" s="49" t="s">
        <v>125</v>
      </c>
      <c r="B69" s="50">
        <v>0</v>
      </c>
      <c r="C69" s="50">
        <v>0</v>
      </c>
      <c r="D69" s="50">
        <v>0</v>
      </c>
      <c r="E69" s="50">
        <v>0</v>
      </c>
      <c r="F69" s="50">
        <v>1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5">
        <v>0</v>
      </c>
      <c r="S69" s="55"/>
      <c r="T69" s="55">
        <v>0</v>
      </c>
      <c r="U69" s="55">
        <v>0</v>
      </c>
      <c r="V69" s="55"/>
      <c r="W69" s="55">
        <v>0</v>
      </c>
      <c r="X69" s="55">
        <v>1</v>
      </c>
      <c r="Y69" s="55">
        <v>1</v>
      </c>
      <c r="Z69" s="55">
        <v>0</v>
      </c>
      <c r="AA69" s="55">
        <v>0</v>
      </c>
      <c r="AB69" s="55">
        <v>0</v>
      </c>
      <c r="AC69" s="55">
        <v>0</v>
      </c>
    </row>
    <row r="70" spans="1:29" x14ac:dyDescent="0.25">
      <c r="A70" s="49" t="s">
        <v>126</v>
      </c>
      <c r="B70" s="50">
        <v>0</v>
      </c>
      <c r="C70" s="50">
        <v>0</v>
      </c>
      <c r="D70" s="50">
        <v>0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50">
        <v>0</v>
      </c>
      <c r="M70" s="50">
        <v>0</v>
      </c>
      <c r="N70" s="50">
        <v>0</v>
      </c>
      <c r="O70" s="50">
        <v>0</v>
      </c>
      <c r="P70" s="50">
        <v>0</v>
      </c>
      <c r="Q70" s="50">
        <v>0</v>
      </c>
      <c r="R70" s="55">
        <v>0</v>
      </c>
      <c r="S70" s="55">
        <v>0</v>
      </c>
      <c r="T70" s="55">
        <v>0</v>
      </c>
      <c r="U70" s="55">
        <v>0</v>
      </c>
      <c r="V70" s="55"/>
      <c r="W70" s="55">
        <v>0</v>
      </c>
      <c r="X70" s="55">
        <v>0</v>
      </c>
      <c r="Y70" s="55">
        <v>0</v>
      </c>
      <c r="Z70" s="55">
        <v>0</v>
      </c>
      <c r="AA70" s="55">
        <v>0</v>
      </c>
      <c r="AB70" s="55">
        <v>0</v>
      </c>
      <c r="AC70" s="55">
        <v>0</v>
      </c>
    </row>
    <row r="71" spans="1:29" x14ac:dyDescent="0.25">
      <c r="A71" s="49" t="s">
        <v>127</v>
      </c>
      <c r="B71" s="50">
        <v>0</v>
      </c>
      <c r="C71" s="50">
        <v>0</v>
      </c>
      <c r="D71" s="50">
        <v>0</v>
      </c>
      <c r="E71" s="50">
        <v>0</v>
      </c>
      <c r="F71" s="50">
        <v>0</v>
      </c>
      <c r="G71" s="50">
        <v>0</v>
      </c>
      <c r="H71" s="50">
        <v>1</v>
      </c>
      <c r="I71" s="50">
        <v>0</v>
      </c>
      <c r="J71" s="50">
        <v>1</v>
      </c>
      <c r="K71" s="50">
        <v>0</v>
      </c>
      <c r="L71" s="50">
        <v>0</v>
      </c>
      <c r="M71" s="50">
        <v>0</v>
      </c>
      <c r="N71" s="50">
        <v>0</v>
      </c>
      <c r="O71" s="50">
        <v>1</v>
      </c>
      <c r="P71" s="50">
        <v>0</v>
      </c>
      <c r="Q71" s="50">
        <v>0</v>
      </c>
      <c r="R71" s="55">
        <v>0</v>
      </c>
      <c r="S71" s="55">
        <v>0</v>
      </c>
      <c r="T71" s="55">
        <v>0</v>
      </c>
      <c r="U71" s="55">
        <v>0</v>
      </c>
      <c r="V71" s="55"/>
      <c r="W71" s="55">
        <v>1</v>
      </c>
      <c r="X71" s="55"/>
      <c r="Y71" s="55">
        <v>0</v>
      </c>
      <c r="Z71" s="55">
        <v>0</v>
      </c>
      <c r="AA71" s="55">
        <v>1</v>
      </c>
      <c r="AB71" s="55">
        <v>0</v>
      </c>
      <c r="AC71" s="55">
        <v>1</v>
      </c>
    </row>
    <row r="72" spans="1:29" x14ac:dyDescent="0.25">
      <c r="A72" s="49" t="s">
        <v>128</v>
      </c>
      <c r="B72" s="50">
        <v>1</v>
      </c>
      <c r="C72" s="50">
        <v>1</v>
      </c>
      <c r="D72" s="50">
        <v>1</v>
      </c>
      <c r="E72" s="50">
        <v>1</v>
      </c>
      <c r="F72" s="50">
        <v>1</v>
      </c>
      <c r="G72" s="50">
        <v>0</v>
      </c>
      <c r="H72" s="50">
        <v>1</v>
      </c>
      <c r="I72" s="50">
        <v>1</v>
      </c>
      <c r="J72" s="50">
        <v>0</v>
      </c>
      <c r="K72" s="50">
        <v>0</v>
      </c>
      <c r="L72" s="50">
        <v>1</v>
      </c>
      <c r="M72" s="50">
        <v>0</v>
      </c>
      <c r="N72" s="50">
        <v>1</v>
      </c>
      <c r="O72" s="50">
        <v>1</v>
      </c>
      <c r="P72" s="50">
        <v>1</v>
      </c>
      <c r="Q72" s="50">
        <v>1</v>
      </c>
      <c r="R72" s="55">
        <v>0</v>
      </c>
      <c r="S72" s="55"/>
      <c r="T72" s="55">
        <v>1</v>
      </c>
      <c r="U72" s="55">
        <v>1</v>
      </c>
      <c r="V72" s="55"/>
      <c r="W72" s="55">
        <v>0</v>
      </c>
      <c r="X72" s="55"/>
      <c r="Y72" s="55">
        <v>1</v>
      </c>
      <c r="Z72" s="55">
        <v>1</v>
      </c>
      <c r="AA72" s="55">
        <v>1</v>
      </c>
      <c r="AB72" s="55">
        <v>1</v>
      </c>
      <c r="AC72" s="55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E31" sqref="E31"/>
    </sheetView>
  </sheetViews>
  <sheetFormatPr defaultRowHeight="15" x14ac:dyDescent="0.25"/>
  <cols>
    <col min="1" max="1" width="13.5703125" style="1" bestFit="1" customWidth="1"/>
    <col min="2" max="3" width="15.28515625" style="1" bestFit="1" customWidth="1"/>
    <col min="4" max="4" width="20.85546875" style="1" bestFit="1" customWidth="1"/>
    <col min="5" max="5" width="18.7109375" style="1" bestFit="1" customWidth="1"/>
    <col min="6" max="6" width="20.5703125" style="1" bestFit="1" customWidth="1"/>
    <col min="7" max="7" width="26.28515625" style="1" bestFit="1" customWidth="1"/>
    <col min="8" max="8" width="19.42578125" style="1" bestFit="1" customWidth="1"/>
    <col min="9" max="9" width="25.85546875" style="1" bestFit="1" customWidth="1"/>
    <col min="10" max="10" width="5.5703125" style="1" bestFit="1" customWidth="1"/>
    <col min="11" max="11" width="9" style="1" bestFit="1" customWidth="1"/>
    <col min="12" max="12" width="8.140625" style="1" bestFit="1" customWidth="1"/>
    <col min="13" max="13" width="9.7109375" style="1" bestFit="1" customWidth="1"/>
    <col min="14" max="14" width="7.42578125" style="1" bestFit="1" customWidth="1"/>
    <col min="15" max="16384" width="9.140625" style="1"/>
  </cols>
  <sheetData>
    <row r="1" spans="1:14" x14ac:dyDescent="0.25">
      <c r="A1" s="48" t="s">
        <v>54</v>
      </c>
    </row>
    <row r="2" spans="1:14" ht="105" x14ac:dyDescent="0.25">
      <c r="A2" s="32" t="s">
        <v>38</v>
      </c>
      <c r="B2" s="32" t="s">
        <v>39</v>
      </c>
      <c r="C2" s="32" t="s">
        <v>40</v>
      </c>
      <c r="D2" s="32" t="s">
        <v>41</v>
      </c>
      <c r="E2" s="32" t="s">
        <v>42</v>
      </c>
      <c r="F2" s="32" t="s">
        <v>43</v>
      </c>
      <c r="G2" s="32" t="s">
        <v>44</v>
      </c>
      <c r="H2" s="32" t="s">
        <v>45</v>
      </c>
      <c r="I2" s="32" t="s">
        <v>46</v>
      </c>
      <c r="J2" s="32" t="s">
        <v>47</v>
      </c>
      <c r="K2" s="44" t="s">
        <v>19</v>
      </c>
      <c r="L2" s="44" t="s">
        <v>20</v>
      </c>
      <c r="M2" s="45" t="s">
        <v>21</v>
      </c>
      <c r="N2" s="46" t="s">
        <v>22</v>
      </c>
    </row>
    <row r="3" spans="1:14" x14ac:dyDescent="0.25">
      <c r="A3" s="32">
        <v>66254</v>
      </c>
      <c r="B3" s="32" t="s">
        <v>48</v>
      </c>
      <c r="C3" s="32">
        <v>3297</v>
      </c>
      <c r="D3" s="32">
        <v>2736</v>
      </c>
      <c r="E3" s="32">
        <v>0.82979999999999998</v>
      </c>
      <c r="F3" s="32">
        <v>2216</v>
      </c>
      <c r="G3" s="32">
        <v>1780</v>
      </c>
      <c r="H3" s="32">
        <v>7.8299999999999995E-2</v>
      </c>
      <c r="I3" s="32">
        <v>4.0935670000000002</v>
      </c>
      <c r="J3" s="32" t="s">
        <v>49</v>
      </c>
      <c r="K3" s="28">
        <v>45</v>
      </c>
      <c r="L3" s="28">
        <v>34</v>
      </c>
      <c r="M3" s="30">
        <v>534.88270826318069</v>
      </c>
      <c r="N3" s="29" t="s">
        <v>23</v>
      </c>
    </row>
    <row r="4" spans="1:14" x14ac:dyDescent="0.25">
      <c r="A4" s="32">
        <v>71503</v>
      </c>
      <c r="B4" s="32" t="s">
        <v>48</v>
      </c>
      <c r="C4" s="32">
        <v>7878</v>
      </c>
      <c r="D4" s="32">
        <v>6261</v>
      </c>
      <c r="E4" s="32">
        <v>0.79469999999999996</v>
      </c>
      <c r="F4" s="32">
        <v>5833</v>
      </c>
      <c r="G4" s="32">
        <v>4635</v>
      </c>
      <c r="H4" s="32">
        <v>4.2799999999999998E-2</v>
      </c>
      <c r="I4" s="32">
        <v>1.293723</v>
      </c>
      <c r="J4" s="32" t="s">
        <v>49</v>
      </c>
      <c r="K4" s="28">
        <v>138</v>
      </c>
      <c r="L4" s="28">
        <v>104</v>
      </c>
      <c r="M4" s="30">
        <v>1016.3260686057167</v>
      </c>
      <c r="N4" s="29" t="s">
        <v>23</v>
      </c>
    </row>
    <row r="5" spans="1:14" x14ac:dyDescent="0.25">
      <c r="A5" s="32">
        <v>61879</v>
      </c>
      <c r="B5" s="32" t="s">
        <v>48</v>
      </c>
      <c r="C5" s="32">
        <v>20597</v>
      </c>
      <c r="D5" s="32">
        <v>17423</v>
      </c>
      <c r="E5" s="32">
        <v>0.84589999999999999</v>
      </c>
      <c r="F5" s="32">
        <v>10889</v>
      </c>
      <c r="G5" s="32">
        <v>8894</v>
      </c>
      <c r="H5" s="32">
        <v>0.1166</v>
      </c>
      <c r="I5" s="32">
        <v>4.6777249999999997</v>
      </c>
      <c r="J5" s="32" t="s">
        <v>49</v>
      </c>
      <c r="K5" s="28">
        <v>101</v>
      </c>
      <c r="L5" s="28">
        <v>76</v>
      </c>
      <c r="M5" s="30">
        <v>523.04521257904491</v>
      </c>
      <c r="N5" s="29" t="s">
        <v>23</v>
      </c>
    </row>
    <row r="6" spans="1:14" x14ac:dyDescent="0.25">
      <c r="A6" s="32">
        <v>71488</v>
      </c>
      <c r="B6" s="32" t="s">
        <v>37</v>
      </c>
      <c r="C6" s="32">
        <v>2693</v>
      </c>
      <c r="D6" s="32">
        <v>2188</v>
      </c>
      <c r="E6" s="32">
        <v>0.8125</v>
      </c>
      <c r="F6" s="32">
        <v>2183</v>
      </c>
      <c r="G6" s="32">
        <v>1768</v>
      </c>
      <c r="H6" s="32">
        <v>4.5199999999999997E-2</v>
      </c>
      <c r="I6" s="32">
        <v>3.7020110000000002</v>
      </c>
      <c r="J6" s="32" t="s">
        <v>49</v>
      </c>
      <c r="K6" s="32" t="s">
        <v>24</v>
      </c>
      <c r="L6" s="32" t="s">
        <v>24</v>
      </c>
      <c r="M6" s="47">
        <v>97.413601094991023</v>
      </c>
      <c r="N6" s="32" t="s">
        <v>24</v>
      </c>
    </row>
    <row r="7" spans="1:14" x14ac:dyDescent="0.25">
      <c r="A7" s="32">
        <v>72898</v>
      </c>
      <c r="B7" s="32" t="s">
        <v>37</v>
      </c>
      <c r="C7" s="32">
        <v>8960</v>
      </c>
      <c r="D7" s="32">
        <v>7260</v>
      </c>
      <c r="E7" s="32">
        <v>0.81030000000000002</v>
      </c>
      <c r="F7" s="32">
        <v>6019</v>
      </c>
      <c r="G7" s="32">
        <v>4775</v>
      </c>
      <c r="H7" s="32">
        <v>6.9699999999999998E-2</v>
      </c>
      <c r="I7" s="32">
        <v>3.3471069999999998</v>
      </c>
      <c r="J7" s="32" t="s">
        <v>49</v>
      </c>
      <c r="K7" s="32" t="s">
        <v>24</v>
      </c>
      <c r="L7" s="32" t="s">
        <v>24</v>
      </c>
      <c r="M7" s="47">
        <v>119.01613888014782</v>
      </c>
      <c r="N7" s="32" t="s">
        <v>24</v>
      </c>
    </row>
    <row r="8" spans="1:14" x14ac:dyDescent="0.25">
      <c r="A8" s="32">
        <v>46818</v>
      </c>
      <c r="B8" s="32" t="s">
        <v>37</v>
      </c>
      <c r="C8" s="32">
        <v>2233</v>
      </c>
      <c r="D8" s="32">
        <v>1759</v>
      </c>
      <c r="E8" s="32">
        <v>0.78769999999999996</v>
      </c>
      <c r="F8" s="32">
        <v>2056</v>
      </c>
      <c r="G8" s="32">
        <v>1609</v>
      </c>
      <c r="H8" s="32">
        <v>1.0699999999999999E-2</v>
      </c>
      <c r="I8" s="32">
        <v>1.0801590000000001</v>
      </c>
      <c r="J8" s="32" t="s">
        <v>49</v>
      </c>
      <c r="K8" s="32" t="s">
        <v>24</v>
      </c>
      <c r="L8" s="32" t="s">
        <v>24</v>
      </c>
      <c r="M8" s="47">
        <v>59.6824756418305</v>
      </c>
      <c r="N8" s="32" t="s">
        <v>24</v>
      </c>
    </row>
    <row r="11" spans="1:14" x14ac:dyDescent="0.25">
      <c r="B11" s="1" t="s">
        <v>50</v>
      </c>
      <c r="C11" s="1">
        <f t="shared" ref="C11:F11" si="0">AVERAGE(C3:C5)</f>
        <v>10590.666666666666</v>
      </c>
      <c r="D11" s="1">
        <f t="shared" si="0"/>
        <v>8806.6666666666661</v>
      </c>
      <c r="E11" s="1">
        <f t="shared" si="0"/>
        <v>0.82346666666666657</v>
      </c>
      <c r="F11" s="1">
        <f t="shared" si="0"/>
        <v>6312.666666666667</v>
      </c>
      <c r="G11" s="1">
        <f>AVERAGE(G3:G5)</f>
        <v>5103</v>
      </c>
      <c r="H11" s="1">
        <f>AVERAGE(H3:H5)</f>
        <v>7.9233333333333322E-2</v>
      </c>
      <c r="I11" s="1">
        <f>AVERAGE(I3:I5)</f>
        <v>3.3550049999999998</v>
      </c>
    </row>
    <row r="12" spans="1:14" x14ac:dyDescent="0.25">
      <c r="B12" s="1" t="s">
        <v>51</v>
      </c>
      <c r="C12" s="1">
        <f t="shared" ref="C12:F12" si="1">AVERAGE(C6:C8)</f>
        <v>4628.666666666667</v>
      </c>
      <c r="D12" s="1">
        <f t="shared" si="1"/>
        <v>3735.6666666666665</v>
      </c>
      <c r="E12" s="1">
        <f t="shared" si="1"/>
        <v>0.80349999999999999</v>
      </c>
      <c r="F12" s="1">
        <f t="shared" si="1"/>
        <v>3419.3333333333335</v>
      </c>
      <c r="G12" s="1">
        <f>AVERAGE(G6:G8)</f>
        <v>2717.3333333333335</v>
      </c>
      <c r="H12" s="1">
        <f>AVERAGE(H6:H8)</f>
        <v>4.1866666666666663E-2</v>
      </c>
      <c r="I12" s="1">
        <f>AVERAGE(I6:I8)</f>
        <v>2.709759</v>
      </c>
    </row>
  </sheetData>
  <conditionalFormatting sqref="M6">
    <cfRule type="cellIs" dxfId="2" priority="3" operator="greaterThan">
      <formula>300</formula>
    </cfRule>
  </conditionalFormatting>
  <conditionalFormatting sqref="M7">
    <cfRule type="cellIs" dxfId="1" priority="2" operator="greaterThan">
      <formula>300</formula>
    </cfRule>
  </conditionalFormatting>
  <conditionalFormatting sqref="M8">
    <cfRule type="cellIs" dxfId="0" priority="1" operator="greaterThan">
      <formula>300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Supp Table S1</vt:lpstr>
      <vt:lpstr>Supp Table S2</vt:lpstr>
      <vt:lpstr>Supp Table S3</vt:lpstr>
      <vt:lpstr>Supp Table S4</vt:lpstr>
    </vt:vector>
  </TitlesOfParts>
  <Company>Johns Hopkins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Lotan</dc:creator>
  <cp:lastModifiedBy>Tamara Lotan</cp:lastModifiedBy>
  <dcterms:created xsi:type="dcterms:W3CDTF">2017-03-22T20:12:46Z</dcterms:created>
  <dcterms:modified xsi:type="dcterms:W3CDTF">2017-03-31T18:36:46Z</dcterms:modified>
</cp:coreProperties>
</file>