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405"/>
  </bookViews>
  <sheets>
    <sheet name="Complete Phase II dataset" sheetId="1" r:id="rId1"/>
    <sheet name="Sheet1" sheetId="2" r:id="rId2"/>
  </sheets>
  <calcPr calcId="152511" concurrentCalc="0"/>
</workbook>
</file>

<file path=xl/calcChain.xml><?xml version="1.0" encoding="utf-8"?>
<calcChain xmlns="http://schemas.openxmlformats.org/spreadsheetml/2006/main">
  <c r="S24" i="1"/>
  <c r="P24"/>
  <c r="M24"/>
  <c r="G24"/>
  <c r="S23"/>
  <c r="P23"/>
  <c r="M23"/>
  <c r="G23"/>
  <c r="S22"/>
  <c r="P22"/>
  <c r="M22"/>
  <c r="G22"/>
  <c r="S21"/>
  <c r="P21"/>
  <c r="M21"/>
  <c r="G21"/>
  <c r="S20"/>
  <c r="P20"/>
  <c r="M20"/>
  <c r="G20"/>
  <c r="S19"/>
  <c r="P19"/>
  <c r="M19"/>
  <c r="G19"/>
  <c r="S18"/>
  <c r="P18"/>
  <c r="M18"/>
  <c r="G18"/>
  <c r="S17"/>
  <c r="P17"/>
  <c r="M17"/>
  <c r="G17"/>
  <c r="S16"/>
  <c r="P16"/>
  <c r="M16"/>
  <c r="G16"/>
  <c r="S15"/>
  <c r="P15"/>
  <c r="M15"/>
  <c r="G15"/>
  <c r="V11"/>
  <c r="P11"/>
  <c r="M11"/>
  <c r="J11"/>
  <c r="G11"/>
  <c r="V10"/>
  <c r="P10"/>
  <c r="M10"/>
  <c r="J10"/>
  <c r="G10"/>
  <c r="V9"/>
  <c r="P9"/>
  <c r="M9"/>
  <c r="J9"/>
  <c r="G9"/>
  <c r="V8"/>
  <c r="P8"/>
  <c r="M8"/>
  <c r="J8"/>
  <c r="G8"/>
  <c r="V7"/>
  <c r="P7"/>
  <c r="M7"/>
  <c r="J7"/>
  <c r="G7"/>
  <c r="V6"/>
  <c r="P6"/>
  <c r="M6"/>
  <c r="J6"/>
  <c r="G6"/>
  <c r="V5"/>
  <c r="P5"/>
  <c r="M5"/>
  <c r="J5"/>
  <c r="G5"/>
  <c r="V4"/>
  <c r="P4"/>
  <c r="M4"/>
  <c r="J4"/>
  <c r="G4"/>
  <c r="V3"/>
  <c r="P3"/>
  <c r="M3"/>
  <c r="J3"/>
  <c r="G3"/>
</calcChain>
</file>

<file path=xl/sharedStrings.xml><?xml version="1.0" encoding="utf-8"?>
<sst xmlns="http://schemas.openxmlformats.org/spreadsheetml/2006/main" count="109" uniqueCount="62">
  <si>
    <t>Pool 1 - 2.5%</t>
  </si>
  <si>
    <t>Pool 1 - 1.0%</t>
  </si>
  <si>
    <t>Pool 1 - 0.4%</t>
  </si>
  <si>
    <t>Pool 1 - 0.1%</t>
  </si>
  <si>
    <t>0.1% repeat</t>
  </si>
  <si>
    <t>0.1% reseq</t>
  </si>
  <si>
    <t>Cell line</t>
  </si>
  <si>
    <t>Gene</t>
  </si>
  <si>
    <t>Mutant allele</t>
  </si>
  <si>
    <t>WT reads</t>
  </si>
  <si>
    <t>Mut reads</t>
  </si>
  <si>
    <t>%</t>
  </si>
  <si>
    <t>PC9</t>
  </si>
  <si>
    <t>EGFR</t>
  </si>
  <si>
    <t>KELREA745K</t>
  </si>
  <si>
    <t>A549</t>
  </si>
  <si>
    <t>KRAS</t>
  </si>
  <si>
    <t>G12S</t>
  </si>
  <si>
    <t>H2228</t>
  </si>
  <si>
    <t>ALK</t>
  </si>
  <si>
    <t>EML4</t>
  </si>
  <si>
    <t>TP53</t>
  </si>
  <si>
    <t>Q331*</t>
  </si>
  <si>
    <t>HCT116</t>
  </si>
  <si>
    <t>G13D</t>
  </si>
  <si>
    <t>PIK3CA</t>
  </si>
  <si>
    <t>H1047R</t>
  </si>
  <si>
    <t>BRAF</t>
  </si>
  <si>
    <t>H2347</t>
  </si>
  <si>
    <t>NRAS</t>
  </si>
  <si>
    <t>Q61R</t>
  </si>
  <si>
    <t>HCC78</t>
  </si>
  <si>
    <t>ROS1</t>
  </si>
  <si>
    <t>SLC34A2</t>
  </si>
  <si>
    <t>Q61K</t>
  </si>
  <si>
    <t>Pool 2 - 2.5%</t>
  </si>
  <si>
    <t>Pool 2 - 1.0%</t>
  </si>
  <si>
    <t>Pool 2 - 0.4%</t>
  </si>
  <si>
    <t>0.4% repeat</t>
  </si>
  <si>
    <t>Pool 2 - 0.1%</t>
  </si>
  <si>
    <t>H1975</t>
  </si>
  <si>
    <t>T790M</t>
  </si>
  <si>
    <t>L858R</t>
  </si>
  <si>
    <t>LC2</t>
  </si>
  <si>
    <t>RET</t>
  </si>
  <si>
    <t>CCDC6</t>
  </si>
  <si>
    <t>H3122</t>
  </si>
  <si>
    <t>E285V</t>
  </si>
  <si>
    <t>H1666</t>
  </si>
  <si>
    <t>G466V</t>
  </si>
  <si>
    <t>H1781</t>
  </si>
  <si>
    <t>ERBB2</t>
  </si>
  <si>
    <t>G776VC</t>
  </si>
  <si>
    <t>SW48</t>
  </si>
  <si>
    <t>G719S</t>
  </si>
  <si>
    <t>MAP2K1</t>
  </si>
  <si>
    <t>Q56P</t>
  </si>
  <si>
    <t>SW480</t>
  </si>
  <si>
    <t>G12V</t>
  </si>
  <si>
    <t>SK-MEL-2</t>
  </si>
  <si>
    <t>Pool 1</t>
  </si>
  <si>
    <t>Pool 2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</si>
</sst>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7F9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7" borderId="1" xfId="0" applyFont="1" applyFill="1" applyBorder="1" applyAlignment="1">
      <alignment horizontal="center"/>
    </xf>
    <xf numFmtId="10" fontId="1" fillId="7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0" fontId="1" fillId="8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0" fontId="1" fillId="9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0" fontId="1" fillId="1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0" fontId="1" fillId="6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0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zoomScale="80" zoomScaleNormal="80" workbookViewId="0">
      <selection activeCell="L38" sqref="L38"/>
    </sheetView>
  </sheetViews>
  <sheetFormatPr defaultColWidth="11.25" defaultRowHeight="15.75"/>
  <cols>
    <col min="1" max="1" width="12.25" bestFit="1" customWidth="1"/>
    <col min="2" max="2" width="8.75" bestFit="1" customWidth="1"/>
    <col min="3" max="3" width="11.625" bestFit="1" customWidth="1"/>
    <col min="4" max="4" width="18.375" customWidth="1"/>
    <col min="5" max="5" width="8.75" bestFit="1" customWidth="1"/>
    <col min="6" max="6" width="11.625" bestFit="1" customWidth="1"/>
    <col min="7" max="7" width="15" customWidth="1"/>
    <col min="8" max="8" width="8.75" bestFit="1" customWidth="1"/>
    <col min="9" max="9" width="11.625" bestFit="1" customWidth="1"/>
    <col min="10" max="10" width="18.375" customWidth="1"/>
    <col min="11" max="11" width="8.75" bestFit="1" customWidth="1"/>
    <col min="12" max="12" width="11.625" bestFit="1" customWidth="1"/>
    <col min="13" max="13" width="16.5" customWidth="1"/>
    <col min="14" max="14" width="8.75" bestFit="1" customWidth="1"/>
    <col min="15" max="15" width="11.625" bestFit="1" customWidth="1"/>
    <col min="16" max="16" width="16.125" customWidth="1"/>
    <col min="17" max="17" width="8.75" bestFit="1" customWidth="1"/>
    <col min="18" max="18" width="9.875" bestFit="1" customWidth="1"/>
    <col min="19" max="19" width="18.625" customWidth="1"/>
    <col min="20" max="20" width="13.75" bestFit="1" customWidth="1"/>
  </cols>
  <sheetData>
    <row r="1" spans="1:22">
      <c r="B1" s="1"/>
      <c r="C1" s="1"/>
      <c r="D1" s="1"/>
      <c r="E1" s="32" t="s">
        <v>0</v>
      </c>
      <c r="F1" s="32"/>
      <c r="G1" s="32"/>
      <c r="H1" s="35" t="s">
        <v>1</v>
      </c>
      <c r="I1" s="35"/>
      <c r="J1" s="35"/>
      <c r="K1" s="36" t="s">
        <v>2</v>
      </c>
      <c r="L1" s="36"/>
      <c r="M1" s="36"/>
      <c r="N1" s="30" t="s">
        <v>3</v>
      </c>
      <c r="O1" s="30"/>
      <c r="P1" s="30"/>
      <c r="Q1" s="30" t="s">
        <v>4</v>
      </c>
      <c r="R1" s="30"/>
      <c r="S1" s="30"/>
      <c r="T1" s="30" t="s">
        <v>5</v>
      </c>
      <c r="U1" s="30"/>
      <c r="V1" s="30"/>
    </row>
    <row r="2" spans="1:22">
      <c r="A2" s="31" t="s">
        <v>60</v>
      </c>
      <c r="B2" s="27" t="s">
        <v>6</v>
      </c>
      <c r="C2" s="27" t="s">
        <v>7</v>
      </c>
      <c r="D2" s="28" t="s">
        <v>8</v>
      </c>
      <c r="E2" s="27" t="s">
        <v>9</v>
      </c>
      <c r="F2" s="27" t="s">
        <v>10</v>
      </c>
      <c r="G2" s="27" t="s">
        <v>11</v>
      </c>
      <c r="H2" s="27" t="s">
        <v>9</v>
      </c>
      <c r="I2" s="27" t="s">
        <v>10</v>
      </c>
      <c r="J2" s="27" t="s">
        <v>11</v>
      </c>
      <c r="K2" s="29" t="s">
        <v>9</v>
      </c>
      <c r="L2" s="27" t="s">
        <v>10</v>
      </c>
      <c r="M2" s="27" t="s">
        <v>11</v>
      </c>
      <c r="N2" s="27" t="s">
        <v>9</v>
      </c>
      <c r="O2" s="27" t="s">
        <v>10</v>
      </c>
      <c r="P2" s="27" t="s">
        <v>11</v>
      </c>
      <c r="Q2" s="27" t="s">
        <v>9</v>
      </c>
      <c r="R2" s="27" t="s">
        <v>10</v>
      </c>
      <c r="S2" s="27" t="s">
        <v>11</v>
      </c>
      <c r="T2" s="27" t="s">
        <v>9</v>
      </c>
      <c r="U2" s="27" t="s">
        <v>10</v>
      </c>
      <c r="V2" s="27" t="s">
        <v>11</v>
      </c>
    </row>
    <row r="3" spans="1:22">
      <c r="A3" s="31"/>
      <c r="B3" s="4" t="s">
        <v>12</v>
      </c>
      <c r="C3" s="4" t="s">
        <v>13</v>
      </c>
      <c r="D3" s="5" t="s">
        <v>14</v>
      </c>
      <c r="E3" s="16">
        <v>2887</v>
      </c>
      <c r="F3" s="16">
        <v>28</v>
      </c>
      <c r="G3" s="17">
        <f>F3/(E3+F3)</f>
        <v>9.6054888507718702E-3</v>
      </c>
      <c r="H3" s="18">
        <v>4318</v>
      </c>
      <c r="I3" s="18">
        <v>8</v>
      </c>
      <c r="J3" s="19">
        <f>I3/(H3+I3)</f>
        <v>1.8492834026814608E-3</v>
      </c>
      <c r="K3" s="20">
        <v>3814</v>
      </c>
      <c r="L3" s="21">
        <v>5</v>
      </c>
      <c r="M3" s="22">
        <f>L3/(K3+L3)</f>
        <v>1.3092432573972245E-3</v>
      </c>
      <c r="N3" s="23">
        <v>4415</v>
      </c>
      <c r="O3" s="23">
        <v>0</v>
      </c>
      <c r="P3" s="24">
        <f>O3/(N3+O3)</f>
        <v>0</v>
      </c>
      <c r="Q3" s="14">
        <v>7681</v>
      </c>
      <c r="R3" s="14">
        <v>0</v>
      </c>
      <c r="S3" s="15">
        <v>0</v>
      </c>
      <c r="T3" s="14">
        <v>8344</v>
      </c>
      <c r="U3" s="14">
        <v>0</v>
      </c>
      <c r="V3" s="15">
        <f>U3/(T3+U3)</f>
        <v>0</v>
      </c>
    </row>
    <row r="4" spans="1:22">
      <c r="A4" s="31"/>
      <c r="B4" s="4" t="s">
        <v>15</v>
      </c>
      <c r="C4" s="4" t="s">
        <v>16</v>
      </c>
      <c r="D4" s="5" t="s">
        <v>17</v>
      </c>
      <c r="E4" s="16">
        <v>1567</v>
      </c>
      <c r="F4" s="16">
        <v>36</v>
      </c>
      <c r="G4" s="17">
        <f t="shared" ref="G4:G11" si="0">F4/(E4+F4)</f>
        <v>2.2457891453524642E-2</v>
      </c>
      <c r="H4" s="18">
        <v>2341</v>
      </c>
      <c r="I4" s="18">
        <v>15</v>
      </c>
      <c r="J4" s="19">
        <f t="shared" ref="J4:J11" si="1">I4/(H4+I4)</f>
        <v>6.3667232597623092E-3</v>
      </c>
      <c r="K4" s="20">
        <v>2280</v>
      </c>
      <c r="L4" s="21">
        <v>11</v>
      </c>
      <c r="M4" s="22">
        <f t="shared" ref="M4:M11" si="2">L4/(K4+L4)</f>
        <v>4.8013967699694453E-3</v>
      </c>
      <c r="N4" s="25">
        <v>2411</v>
      </c>
      <c r="O4" s="25">
        <v>2</v>
      </c>
      <c r="P4" s="26">
        <f t="shared" ref="P4:P11" si="3">O4/(N4+O4)</f>
        <v>8.2884376295068376E-4</v>
      </c>
      <c r="Q4" s="14">
        <v>4325</v>
      </c>
      <c r="R4" s="14">
        <v>0</v>
      </c>
      <c r="S4" s="15">
        <v>0</v>
      </c>
      <c r="T4" s="14">
        <v>4667</v>
      </c>
      <c r="U4" s="14">
        <v>0</v>
      </c>
      <c r="V4" s="15">
        <f t="shared" ref="V4:V11" si="4">U4/(T4+U4)</f>
        <v>0</v>
      </c>
    </row>
    <row r="5" spans="1:22">
      <c r="A5" s="31"/>
      <c r="B5" s="4" t="s">
        <v>18</v>
      </c>
      <c r="C5" s="4" t="s">
        <v>19</v>
      </c>
      <c r="D5" s="5" t="s">
        <v>20</v>
      </c>
      <c r="E5" s="16">
        <v>1786</v>
      </c>
      <c r="F5" s="16">
        <v>16</v>
      </c>
      <c r="G5" s="17">
        <f t="shared" si="0"/>
        <v>8.8790233074361822E-3</v>
      </c>
      <c r="H5" s="18">
        <v>3257</v>
      </c>
      <c r="I5" s="18">
        <v>12</v>
      </c>
      <c r="J5" s="19">
        <f t="shared" si="1"/>
        <v>3.6708473539308656E-3</v>
      </c>
      <c r="K5" s="20">
        <v>2577</v>
      </c>
      <c r="L5" s="21">
        <v>6</v>
      </c>
      <c r="M5" s="22">
        <f t="shared" si="2"/>
        <v>2.3228803716608595E-3</v>
      </c>
      <c r="N5" s="25">
        <v>2665</v>
      </c>
      <c r="O5" s="25">
        <v>4</v>
      </c>
      <c r="P5" s="26">
        <f t="shared" si="3"/>
        <v>1.4986886474334957E-3</v>
      </c>
      <c r="Q5" s="14">
        <v>5095</v>
      </c>
      <c r="R5" s="14">
        <v>0</v>
      </c>
      <c r="S5" s="15">
        <v>0</v>
      </c>
      <c r="T5" s="14">
        <v>5651</v>
      </c>
      <c r="U5" s="14">
        <v>0</v>
      </c>
      <c r="V5" s="15">
        <f t="shared" si="4"/>
        <v>0</v>
      </c>
    </row>
    <row r="6" spans="1:22">
      <c r="A6" s="31"/>
      <c r="B6" s="4" t="s">
        <v>18</v>
      </c>
      <c r="C6" s="4" t="s">
        <v>21</v>
      </c>
      <c r="D6" s="5" t="s">
        <v>22</v>
      </c>
      <c r="E6" s="16">
        <v>2015</v>
      </c>
      <c r="F6" s="16">
        <v>31</v>
      </c>
      <c r="G6" s="17">
        <f t="shared" si="0"/>
        <v>1.5151515151515152E-2</v>
      </c>
      <c r="H6" s="18">
        <v>3606</v>
      </c>
      <c r="I6" s="18">
        <v>13</v>
      </c>
      <c r="J6" s="19">
        <f t="shared" si="1"/>
        <v>3.592152528322741E-3</v>
      </c>
      <c r="K6" s="20">
        <v>3099</v>
      </c>
      <c r="L6" s="21">
        <v>6</v>
      </c>
      <c r="M6" s="22">
        <f t="shared" si="2"/>
        <v>1.9323671497584541E-3</v>
      </c>
      <c r="N6" s="23">
        <v>3312</v>
      </c>
      <c r="O6" s="23">
        <v>0</v>
      </c>
      <c r="P6" s="24">
        <f t="shared" si="3"/>
        <v>0</v>
      </c>
      <c r="Q6" s="25">
        <v>5754</v>
      </c>
      <c r="R6" s="25">
        <v>2</v>
      </c>
      <c r="S6" s="26">
        <v>3.4746351633078499E-4</v>
      </c>
      <c r="T6" s="25">
        <v>6196</v>
      </c>
      <c r="U6" s="25">
        <v>2</v>
      </c>
      <c r="V6" s="26">
        <f t="shared" si="4"/>
        <v>3.2268473701193933E-4</v>
      </c>
    </row>
    <row r="7" spans="1:22">
      <c r="A7" s="31"/>
      <c r="B7" s="4" t="s">
        <v>23</v>
      </c>
      <c r="C7" s="4" t="s">
        <v>16</v>
      </c>
      <c r="D7" s="5" t="s">
        <v>24</v>
      </c>
      <c r="E7" s="16">
        <v>1514</v>
      </c>
      <c r="F7" s="16">
        <v>12</v>
      </c>
      <c r="G7" s="17">
        <f t="shared" si="0"/>
        <v>7.8636959370904317E-3</v>
      </c>
      <c r="H7" s="18">
        <v>2289</v>
      </c>
      <c r="I7" s="18">
        <v>7</v>
      </c>
      <c r="J7" s="19">
        <f t="shared" si="1"/>
        <v>3.0487804878048782E-3</v>
      </c>
      <c r="K7" s="20">
        <v>2239</v>
      </c>
      <c r="L7" s="21">
        <v>4</v>
      </c>
      <c r="M7" s="22">
        <f t="shared" si="2"/>
        <v>1.7833259028087382E-3</v>
      </c>
      <c r="N7" s="25">
        <v>2365</v>
      </c>
      <c r="O7" s="25">
        <v>4</v>
      </c>
      <c r="P7" s="26">
        <f t="shared" si="3"/>
        <v>1.6884761502743773E-3</v>
      </c>
      <c r="Q7" s="25">
        <v>4237</v>
      </c>
      <c r="R7" s="25">
        <v>1</v>
      </c>
      <c r="S7" s="26">
        <v>2.3596035865974501E-4</v>
      </c>
      <c r="T7" s="25">
        <v>4567</v>
      </c>
      <c r="U7" s="25">
        <v>1</v>
      </c>
      <c r="V7" s="26">
        <f t="shared" si="4"/>
        <v>2.1891418563922942E-4</v>
      </c>
    </row>
    <row r="8" spans="1:22">
      <c r="A8" s="31"/>
      <c r="B8" s="4" t="s">
        <v>23</v>
      </c>
      <c r="C8" s="4" t="s">
        <v>25</v>
      </c>
      <c r="D8" s="5" t="s">
        <v>26</v>
      </c>
      <c r="E8" s="16">
        <v>1860</v>
      </c>
      <c r="F8" s="16">
        <v>25</v>
      </c>
      <c r="G8" s="17">
        <f t="shared" si="0"/>
        <v>1.3262599469496022E-2</v>
      </c>
      <c r="H8" s="18">
        <v>2717</v>
      </c>
      <c r="I8" s="18">
        <v>7</v>
      </c>
      <c r="J8" s="19">
        <f t="shared" si="1"/>
        <v>2.5697503671071953E-3</v>
      </c>
      <c r="K8" s="20">
        <v>2484</v>
      </c>
      <c r="L8" s="21">
        <v>6</v>
      </c>
      <c r="M8" s="22">
        <f t="shared" si="2"/>
        <v>2.4096385542168677E-3</v>
      </c>
      <c r="N8" s="25">
        <v>2568</v>
      </c>
      <c r="O8" s="25">
        <v>2</v>
      </c>
      <c r="P8" s="26">
        <f t="shared" si="3"/>
        <v>7.7821011673151756E-4</v>
      </c>
      <c r="Q8" s="25">
        <v>4599</v>
      </c>
      <c r="R8" s="25">
        <v>1</v>
      </c>
      <c r="S8" s="26">
        <v>2.1739130434782599E-4</v>
      </c>
      <c r="T8" s="25">
        <v>4976</v>
      </c>
      <c r="U8" s="25">
        <v>1</v>
      </c>
      <c r="V8" s="26">
        <f t="shared" si="4"/>
        <v>2.0092425155716296E-4</v>
      </c>
    </row>
    <row r="9" spans="1:22">
      <c r="A9" s="31"/>
      <c r="B9" s="4" t="s">
        <v>28</v>
      </c>
      <c r="C9" s="4" t="s">
        <v>29</v>
      </c>
      <c r="D9" s="5" t="s">
        <v>30</v>
      </c>
      <c r="E9" s="16">
        <v>1821</v>
      </c>
      <c r="F9" s="16">
        <v>87</v>
      </c>
      <c r="G9" s="17">
        <f t="shared" si="0"/>
        <v>4.5597484276729557E-2</v>
      </c>
      <c r="H9" s="18">
        <v>2852</v>
      </c>
      <c r="I9" s="18">
        <v>50</v>
      </c>
      <c r="J9" s="19">
        <f t="shared" si="1"/>
        <v>1.722949689869056E-2</v>
      </c>
      <c r="K9" s="20">
        <v>2651</v>
      </c>
      <c r="L9" s="21">
        <v>21</v>
      </c>
      <c r="M9" s="22">
        <f t="shared" si="2"/>
        <v>7.859281437125748E-3</v>
      </c>
      <c r="N9" s="25">
        <v>2870</v>
      </c>
      <c r="O9" s="25">
        <v>5</v>
      </c>
      <c r="P9" s="26">
        <f t="shared" si="3"/>
        <v>1.7391304347826088E-3</v>
      </c>
      <c r="Q9" s="25">
        <v>4991</v>
      </c>
      <c r="R9" s="25">
        <v>2</v>
      </c>
      <c r="S9" s="26">
        <v>4.0056078509913902E-4</v>
      </c>
      <c r="T9" s="25">
        <v>5416</v>
      </c>
      <c r="U9" s="25">
        <v>2</v>
      </c>
      <c r="V9" s="26">
        <f t="shared" si="4"/>
        <v>3.6913990402362494E-4</v>
      </c>
    </row>
    <row r="10" spans="1:22">
      <c r="A10" s="31"/>
      <c r="B10" s="4" t="s">
        <v>31</v>
      </c>
      <c r="C10" s="4" t="s">
        <v>32</v>
      </c>
      <c r="D10" s="5" t="s">
        <v>33</v>
      </c>
      <c r="E10" s="16">
        <v>1267</v>
      </c>
      <c r="F10" s="16">
        <v>4</v>
      </c>
      <c r="G10" s="17">
        <f t="shared" si="0"/>
        <v>3.1471282454760031E-3</v>
      </c>
      <c r="H10" s="18">
        <v>1925</v>
      </c>
      <c r="I10" s="18">
        <v>2</v>
      </c>
      <c r="J10" s="19">
        <f t="shared" si="1"/>
        <v>1.0378827192527244E-3</v>
      </c>
      <c r="K10" s="20">
        <v>1824</v>
      </c>
      <c r="L10" s="21">
        <v>1</v>
      </c>
      <c r="M10" s="22">
        <f t="shared" si="2"/>
        <v>5.4794520547945202E-4</v>
      </c>
      <c r="N10" s="23">
        <v>2256</v>
      </c>
      <c r="O10" s="23">
        <v>0</v>
      </c>
      <c r="P10" s="24">
        <f t="shared" si="3"/>
        <v>0</v>
      </c>
      <c r="Q10" s="14">
        <v>3357</v>
      </c>
      <c r="R10" s="14">
        <v>0</v>
      </c>
      <c r="S10" s="15">
        <v>0</v>
      </c>
      <c r="T10" s="14">
        <v>3712</v>
      </c>
      <c r="U10" s="14">
        <v>0</v>
      </c>
      <c r="V10" s="15">
        <f t="shared" si="4"/>
        <v>0</v>
      </c>
    </row>
    <row r="11" spans="1:22">
      <c r="A11" s="31"/>
      <c r="B11" s="4" t="s">
        <v>59</v>
      </c>
      <c r="C11" s="4" t="s">
        <v>29</v>
      </c>
      <c r="D11" s="5" t="s">
        <v>34</v>
      </c>
      <c r="E11" s="16">
        <v>1823</v>
      </c>
      <c r="F11" s="16">
        <v>17</v>
      </c>
      <c r="G11" s="17">
        <f t="shared" si="0"/>
        <v>9.2391304347826091E-3</v>
      </c>
      <c r="H11" s="18">
        <v>2853</v>
      </c>
      <c r="I11" s="18">
        <v>4</v>
      </c>
      <c r="J11" s="19">
        <f t="shared" si="1"/>
        <v>1.400070003500175E-3</v>
      </c>
      <c r="K11" s="20">
        <v>2651</v>
      </c>
      <c r="L11" s="21">
        <v>4</v>
      </c>
      <c r="M11" s="22">
        <f t="shared" si="2"/>
        <v>1.5065913370998117E-3</v>
      </c>
      <c r="N11" s="25">
        <v>2858</v>
      </c>
      <c r="O11" s="25">
        <v>3</v>
      </c>
      <c r="P11" s="26">
        <f t="shared" si="3"/>
        <v>1.0485844110450892E-3</v>
      </c>
      <c r="Q11" s="25">
        <v>4997</v>
      </c>
      <c r="R11" s="25">
        <v>3</v>
      </c>
      <c r="S11" s="26">
        <v>5.9999999999999995E-4</v>
      </c>
      <c r="T11" s="25">
        <v>5421</v>
      </c>
      <c r="U11" s="25">
        <v>3</v>
      </c>
      <c r="V11" s="26">
        <f t="shared" si="4"/>
        <v>5.5309734513274336E-4</v>
      </c>
    </row>
    <row r="13" spans="1:22">
      <c r="B13" s="1"/>
      <c r="E13" s="33" t="s">
        <v>35</v>
      </c>
      <c r="F13" s="33"/>
      <c r="G13" s="33"/>
      <c r="H13" s="34" t="s">
        <v>36</v>
      </c>
      <c r="I13" s="34"/>
      <c r="J13" s="34"/>
      <c r="K13" s="37" t="s">
        <v>37</v>
      </c>
      <c r="L13" s="37"/>
      <c r="M13" s="37"/>
      <c r="N13" s="37" t="s">
        <v>38</v>
      </c>
      <c r="O13" s="37"/>
      <c r="P13" s="37"/>
      <c r="Q13" s="38" t="s">
        <v>39</v>
      </c>
      <c r="R13" s="38"/>
      <c r="S13" s="38"/>
    </row>
    <row r="14" spans="1:22">
      <c r="A14" s="31" t="s">
        <v>61</v>
      </c>
      <c r="B14" s="27" t="s">
        <v>6</v>
      </c>
      <c r="C14" s="27" t="s">
        <v>7</v>
      </c>
      <c r="D14" s="28" t="s">
        <v>8</v>
      </c>
      <c r="E14" s="27" t="s">
        <v>9</v>
      </c>
      <c r="F14" s="27" t="s">
        <v>10</v>
      </c>
      <c r="G14" s="27" t="s">
        <v>11</v>
      </c>
      <c r="H14" s="27" t="s">
        <v>9</v>
      </c>
      <c r="I14" s="27" t="s">
        <v>10</v>
      </c>
      <c r="J14" s="27" t="s">
        <v>11</v>
      </c>
      <c r="K14" s="29" t="s">
        <v>9</v>
      </c>
      <c r="L14" s="27" t="s">
        <v>10</v>
      </c>
      <c r="M14" s="27" t="s">
        <v>11</v>
      </c>
      <c r="N14" s="27" t="s">
        <v>9</v>
      </c>
      <c r="O14" s="27" t="s">
        <v>10</v>
      </c>
      <c r="P14" s="27" t="s">
        <v>11</v>
      </c>
      <c r="Q14" s="27" t="s">
        <v>9</v>
      </c>
      <c r="R14" s="27" t="s">
        <v>10</v>
      </c>
      <c r="S14" s="27" t="s">
        <v>11</v>
      </c>
    </row>
    <row r="15" spans="1:22">
      <c r="A15" s="31"/>
      <c r="B15" s="4" t="s">
        <v>40</v>
      </c>
      <c r="C15" s="4" t="s">
        <v>13</v>
      </c>
      <c r="D15" s="4" t="s">
        <v>41</v>
      </c>
      <c r="E15" s="6">
        <v>1580</v>
      </c>
      <c r="F15" s="6">
        <v>24</v>
      </c>
      <c r="G15" s="7">
        <f>F15/(E15+F15)</f>
        <v>1.4962593516209476E-2</v>
      </c>
      <c r="H15" s="8">
        <v>3063</v>
      </c>
      <c r="I15" s="8">
        <v>14</v>
      </c>
      <c r="J15" s="9">
        <v>4.5498862528436804E-3</v>
      </c>
      <c r="K15" s="10">
        <v>2817</v>
      </c>
      <c r="L15" s="10">
        <v>12</v>
      </c>
      <c r="M15" s="11">
        <f>L15/(K15+L15)</f>
        <v>4.2417815482502655E-3</v>
      </c>
      <c r="N15" s="10">
        <v>7009</v>
      </c>
      <c r="O15" s="10">
        <v>8</v>
      </c>
      <c r="P15" s="11">
        <f>O15/(N15+O15)</f>
        <v>1.1400883568476556E-3</v>
      </c>
      <c r="Q15" s="12">
        <v>3777</v>
      </c>
      <c r="R15" s="12">
        <v>3</v>
      </c>
      <c r="S15" s="13">
        <f>R15/(Q15+R15)</f>
        <v>7.9365079365079365E-4</v>
      </c>
    </row>
    <row r="16" spans="1:22">
      <c r="A16" s="31"/>
      <c r="B16" s="4" t="s">
        <v>40</v>
      </c>
      <c r="C16" s="4" t="s">
        <v>13</v>
      </c>
      <c r="D16" s="4" t="s">
        <v>42</v>
      </c>
      <c r="E16" s="6">
        <v>2188</v>
      </c>
      <c r="F16" s="6">
        <v>18</v>
      </c>
      <c r="G16" s="7">
        <f t="shared" ref="G16:G24" si="5">F16/(E16+F16)</f>
        <v>8.1595648232094288E-3</v>
      </c>
      <c r="H16" s="8">
        <v>4754</v>
      </c>
      <c r="I16" s="8">
        <v>8</v>
      </c>
      <c r="J16" s="9">
        <v>1.6799664006719899E-3</v>
      </c>
      <c r="K16" s="10">
        <v>4203</v>
      </c>
      <c r="L16" s="10">
        <v>4</v>
      </c>
      <c r="M16" s="11">
        <f t="shared" ref="M16:M24" si="6">L16/(K16+L16)</f>
        <v>9.5079629189446157E-4</v>
      </c>
      <c r="N16" s="10">
        <v>10717</v>
      </c>
      <c r="O16" s="10">
        <v>18</v>
      </c>
      <c r="P16" s="11">
        <f t="shared" ref="P16:P24" si="7">O16/(N16+O16)</f>
        <v>1.6767582673497905E-3</v>
      </c>
      <c r="Q16" s="12">
        <v>6525</v>
      </c>
      <c r="R16" s="12">
        <v>3</v>
      </c>
      <c r="S16" s="13">
        <f t="shared" ref="S16:S24" si="8">R16/(Q16+R16)</f>
        <v>4.5955882352941176E-4</v>
      </c>
    </row>
    <row r="17" spans="1:19">
      <c r="A17" s="31"/>
      <c r="B17" s="4" t="s">
        <v>43</v>
      </c>
      <c r="C17" s="4" t="s">
        <v>44</v>
      </c>
      <c r="D17" s="4" t="s">
        <v>45</v>
      </c>
      <c r="E17" s="6">
        <v>1272</v>
      </c>
      <c r="F17" s="6">
        <v>16</v>
      </c>
      <c r="G17" s="7">
        <f t="shared" si="5"/>
        <v>1.2422360248447204E-2</v>
      </c>
      <c r="H17" s="8">
        <v>2576</v>
      </c>
      <c r="I17" s="8">
        <v>7</v>
      </c>
      <c r="J17" s="9">
        <v>2.7100271002710001E-3</v>
      </c>
      <c r="K17" s="10">
        <v>2305</v>
      </c>
      <c r="L17" s="10">
        <v>6</v>
      </c>
      <c r="M17" s="11">
        <f t="shared" si="6"/>
        <v>2.5962786672436176E-3</v>
      </c>
      <c r="N17" s="10">
        <v>6388</v>
      </c>
      <c r="O17" s="10">
        <v>14</v>
      </c>
      <c r="P17" s="11">
        <f t="shared" si="7"/>
        <v>2.1868166198063107E-3</v>
      </c>
      <c r="Q17" s="12">
        <v>3405</v>
      </c>
      <c r="R17" s="12">
        <v>1</v>
      </c>
      <c r="S17" s="13">
        <f t="shared" si="8"/>
        <v>2.9359953024075161E-4</v>
      </c>
    </row>
    <row r="18" spans="1:19">
      <c r="A18" s="31"/>
      <c r="B18" s="4" t="s">
        <v>46</v>
      </c>
      <c r="C18" s="4" t="s">
        <v>19</v>
      </c>
      <c r="D18" s="4" t="s">
        <v>20</v>
      </c>
      <c r="E18" s="6">
        <v>577</v>
      </c>
      <c r="F18" s="6">
        <v>2</v>
      </c>
      <c r="G18" s="7">
        <f t="shared" si="5"/>
        <v>3.4542314335060447E-3</v>
      </c>
      <c r="H18" s="8">
        <v>1242</v>
      </c>
      <c r="I18" s="8">
        <v>3</v>
      </c>
      <c r="J18" s="9">
        <v>2.4096385542168699E-3</v>
      </c>
      <c r="K18" s="10">
        <v>1086</v>
      </c>
      <c r="L18" s="10">
        <v>4</v>
      </c>
      <c r="M18" s="11">
        <f t="shared" si="6"/>
        <v>3.669724770642202E-3</v>
      </c>
      <c r="N18" s="10">
        <v>2968</v>
      </c>
      <c r="O18" s="10">
        <v>0</v>
      </c>
      <c r="P18" s="11">
        <f t="shared" si="7"/>
        <v>0</v>
      </c>
      <c r="Q18" s="14">
        <v>1673</v>
      </c>
      <c r="R18" s="14">
        <v>0</v>
      </c>
      <c r="S18" s="15">
        <f t="shared" si="8"/>
        <v>0</v>
      </c>
    </row>
    <row r="19" spans="1:19">
      <c r="A19" s="31"/>
      <c r="B19" s="4" t="s">
        <v>46</v>
      </c>
      <c r="C19" s="4" t="s">
        <v>21</v>
      </c>
      <c r="D19" s="4" t="s">
        <v>47</v>
      </c>
      <c r="E19" s="6">
        <v>2123</v>
      </c>
      <c r="F19" s="6">
        <v>6</v>
      </c>
      <c r="G19" s="7">
        <f t="shared" si="5"/>
        <v>2.8182245185533112E-3</v>
      </c>
      <c r="H19" s="8">
        <v>5267</v>
      </c>
      <c r="I19" s="8">
        <v>20</v>
      </c>
      <c r="J19" s="9">
        <v>3.7828636277662201E-3</v>
      </c>
      <c r="K19" s="10">
        <v>4638</v>
      </c>
      <c r="L19" s="10">
        <v>10</v>
      </c>
      <c r="M19" s="11">
        <f t="shared" si="6"/>
        <v>2.1514629948364886E-3</v>
      </c>
      <c r="N19" s="10">
        <v>9810</v>
      </c>
      <c r="O19" s="10">
        <v>11</v>
      </c>
      <c r="P19" s="11">
        <f t="shared" si="7"/>
        <v>1.1200488748599939E-3</v>
      </c>
      <c r="Q19" s="12">
        <v>5736</v>
      </c>
      <c r="R19" s="12">
        <v>4</v>
      </c>
      <c r="S19" s="13">
        <f t="shared" si="8"/>
        <v>6.9686411149825784E-4</v>
      </c>
    </row>
    <row r="20" spans="1:19">
      <c r="A20" s="31"/>
      <c r="B20" s="4" t="s">
        <v>48</v>
      </c>
      <c r="C20" s="4" t="s">
        <v>27</v>
      </c>
      <c r="D20" s="4" t="s">
        <v>49</v>
      </c>
      <c r="E20" s="6">
        <v>1057</v>
      </c>
      <c r="F20" s="6">
        <v>6</v>
      </c>
      <c r="G20" s="7">
        <f t="shared" si="5"/>
        <v>5.6444026340545629E-3</v>
      </c>
      <c r="H20" s="8">
        <v>2120</v>
      </c>
      <c r="I20" s="8">
        <v>5</v>
      </c>
      <c r="J20" s="9">
        <v>2.3529411764705902E-3</v>
      </c>
      <c r="K20" s="10">
        <v>1735</v>
      </c>
      <c r="L20" s="10">
        <v>4</v>
      </c>
      <c r="M20" s="11">
        <f t="shared" si="6"/>
        <v>2.3001725129384704E-3</v>
      </c>
      <c r="N20" s="10">
        <v>4542</v>
      </c>
      <c r="O20" s="10">
        <v>5</v>
      </c>
      <c r="P20" s="11">
        <f t="shared" si="7"/>
        <v>1.0996261271167802E-3</v>
      </c>
      <c r="Q20" s="12">
        <v>2494</v>
      </c>
      <c r="R20" s="12">
        <v>5</v>
      </c>
      <c r="S20" s="13">
        <f t="shared" si="8"/>
        <v>2.0008003201280513E-3</v>
      </c>
    </row>
    <row r="21" spans="1:19">
      <c r="A21" s="31"/>
      <c r="B21" s="4" t="s">
        <v>50</v>
      </c>
      <c r="C21" s="4" t="s">
        <v>51</v>
      </c>
      <c r="D21" s="4" t="s">
        <v>52</v>
      </c>
      <c r="E21" s="6">
        <v>1972</v>
      </c>
      <c r="F21" s="6">
        <v>25</v>
      </c>
      <c r="G21" s="7">
        <f t="shared" si="5"/>
        <v>1.2518778167250876E-2</v>
      </c>
      <c r="H21" s="8">
        <v>4266</v>
      </c>
      <c r="I21" s="8">
        <v>15</v>
      </c>
      <c r="J21" s="9">
        <v>3.5038542396636299E-3</v>
      </c>
      <c r="K21" s="10">
        <v>3564</v>
      </c>
      <c r="L21" s="10">
        <v>7</v>
      </c>
      <c r="M21" s="11">
        <f t="shared" si="6"/>
        <v>1.9602352282273874E-3</v>
      </c>
      <c r="N21" s="10">
        <v>9788</v>
      </c>
      <c r="O21" s="10">
        <v>16</v>
      </c>
      <c r="P21" s="11">
        <f t="shared" si="7"/>
        <v>1.6319869441044472E-3</v>
      </c>
      <c r="Q21" s="12">
        <v>5760</v>
      </c>
      <c r="R21" s="12">
        <v>4</v>
      </c>
      <c r="S21" s="13">
        <f t="shared" si="8"/>
        <v>6.939625260235947E-4</v>
      </c>
    </row>
    <row r="22" spans="1:19">
      <c r="A22" s="31"/>
      <c r="B22" s="4" t="s">
        <v>53</v>
      </c>
      <c r="C22" s="4" t="s">
        <v>13</v>
      </c>
      <c r="D22" s="4" t="s">
        <v>54</v>
      </c>
      <c r="E22" s="6">
        <v>1255</v>
      </c>
      <c r="F22" s="6">
        <v>20</v>
      </c>
      <c r="G22" s="7">
        <f t="shared" si="5"/>
        <v>1.5686274509803921E-2</v>
      </c>
      <c r="H22" s="8">
        <v>2681</v>
      </c>
      <c r="I22" s="8">
        <v>6</v>
      </c>
      <c r="J22" s="9">
        <v>2.23297357647934E-3</v>
      </c>
      <c r="K22" s="10">
        <v>2058</v>
      </c>
      <c r="L22" s="10">
        <v>3</v>
      </c>
      <c r="M22" s="11">
        <f t="shared" si="6"/>
        <v>1.455604075691412E-3</v>
      </c>
      <c r="N22" s="10">
        <v>5576</v>
      </c>
      <c r="O22" s="10">
        <v>11</v>
      </c>
      <c r="P22" s="11">
        <f t="shared" si="7"/>
        <v>1.9688562734920352E-3</v>
      </c>
      <c r="Q22" s="14">
        <v>2832</v>
      </c>
      <c r="R22" s="14">
        <v>0</v>
      </c>
      <c r="S22" s="15">
        <f t="shared" si="8"/>
        <v>0</v>
      </c>
    </row>
    <row r="23" spans="1:19">
      <c r="A23" s="31"/>
      <c r="B23" s="4" t="s">
        <v>53</v>
      </c>
      <c r="C23" s="4" t="s">
        <v>55</v>
      </c>
      <c r="D23" s="4" t="s">
        <v>56</v>
      </c>
      <c r="E23" s="6">
        <v>1475</v>
      </c>
      <c r="F23" s="6">
        <v>17</v>
      </c>
      <c r="G23" s="7">
        <f t="shared" si="5"/>
        <v>1.1394101876675604E-2</v>
      </c>
      <c r="H23" s="8">
        <v>3190</v>
      </c>
      <c r="I23" s="8">
        <v>15</v>
      </c>
      <c r="J23" s="9">
        <v>4.6801872074882997E-3</v>
      </c>
      <c r="K23" s="10">
        <v>2720</v>
      </c>
      <c r="L23" s="10">
        <v>4</v>
      </c>
      <c r="M23" s="11">
        <f t="shared" si="6"/>
        <v>1.4684287812041115E-3</v>
      </c>
      <c r="N23" s="10">
        <v>7447</v>
      </c>
      <c r="O23" s="10">
        <v>10</v>
      </c>
      <c r="P23" s="11">
        <f t="shared" si="7"/>
        <v>1.3410218586562962E-3</v>
      </c>
      <c r="Q23" s="12">
        <v>3889</v>
      </c>
      <c r="R23" s="12">
        <v>1</v>
      </c>
      <c r="S23" s="13">
        <f t="shared" si="8"/>
        <v>2.5706940874035988E-4</v>
      </c>
    </row>
    <row r="24" spans="1:19">
      <c r="A24" s="31"/>
      <c r="B24" s="4" t="s">
        <v>57</v>
      </c>
      <c r="C24" s="4" t="s">
        <v>16</v>
      </c>
      <c r="D24" s="4" t="s">
        <v>58</v>
      </c>
      <c r="E24" s="6">
        <v>905</v>
      </c>
      <c r="F24" s="6">
        <v>18</v>
      </c>
      <c r="G24" s="7">
        <f t="shared" si="5"/>
        <v>1.9501625135427952E-2</v>
      </c>
      <c r="H24" s="8">
        <v>2067</v>
      </c>
      <c r="I24" s="8">
        <v>7</v>
      </c>
      <c r="J24" s="9">
        <v>3.3751205400192898E-3</v>
      </c>
      <c r="K24" s="10">
        <v>1583</v>
      </c>
      <c r="L24" s="10">
        <v>8</v>
      </c>
      <c r="M24" s="11">
        <f t="shared" si="6"/>
        <v>5.02828409805154E-3</v>
      </c>
      <c r="N24" s="10">
        <v>4218</v>
      </c>
      <c r="O24" s="10">
        <v>9</v>
      </c>
      <c r="P24" s="11">
        <f t="shared" si="7"/>
        <v>2.1291696238466998E-3</v>
      </c>
      <c r="Q24" s="14">
        <v>2314</v>
      </c>
      <c r="R24" s="14">
        <v>0</v>
      </c>
      <c r="S24" s="15">
        <f t="shared" si="8"/>
        <v>0</v>
      </c>
    </row>
    <row r="25" spans="1:19">
      <c r="B25" s="2"/>
      <c r="C25" s="2"/>
      <c r="D25" s="3"/>
      <c r="E25" s="2"/>
      <c r="F25" s="2"/>
      <c r="G25" s="3"/>
      <c r="H25" s="2"/>
      <c r="I25" s="2"/>
      <c r="J25" s="3"/>
      <c r="K25" s="2"/>
      <c r="L25" s="2"/>
      <c r="M25" s="3"/>
      <c r="N25" s="2"/>
      <c r="O25" s="2"/>
      <c r="P25" s="3"/>
    </row>
  </sheetData>
  <mergeCells count="13">
    <mergeCell ref="A14:A24"/>
    <mergeCell ref="N1:P1"/>
    <mergeCell ref="N13:P13"/>
    <mergeCell ref="Q13:S13"/>
    <mergeCell ref="Q1:S1"/>
    <mergeCell ref="T1:V1"/>
    <mergeCell ref="A2:A11"/>
    <mergeCell ref="E1:G1"/>
    <mergeCell ref="E13:G13"/>
    <mergeCell ref="H13:J13"/>
    <mergeCell ref="H1:J1"/>
    <mergeCell ref="K1:M1"/>
    <mergeCell ref="K13:M13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 Phase II dataset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Cloud Paweletz</cp:lastModifiedBy>
  <dcterms:created xsi:type="dcterms:W3CDTF">2014-10-28T23:27:10Z</dcterms:created>
  <dcterms:modified xsi:type="dcterms:W3CDTF">2015-09-02T19:31:42Z</dcterms:modified>
</cp:coreProperties>
</file>