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255" windowWidth="21255" windowHeight="12315"/>
  </bookViews>
  <sheets>
    <sheet name="Table S3" sheetId="1" r:id="rId1"/>
  </sheets>
  <definedNames>
    <definedName name="_xlnm.Print_Area" localSheetId="0">'Table S3'!$B$1:$K$58</definedName>
  </definedNames>
  <calcPr calcId="125725"/>
</workbook>
</file>

<file path=xl/calcChain.xml><?xml version="1.0" encoding="utf-8"?>
<calcChain xmlns="http://schemas.openxmlformats.org/spreadsheetml/2006/main">
  <c r="G40" i="1"/>
  <c r="G39"/>
  <c r="G38"/>
  <c r="G37"/>
  <c r="G35"/>
  <c r="G34"/>
  <c r="G32"/>
  <c r="G31"/>
  <c r="G29"/>
  <c r="G28"/>
  <c r="G26"/>
  <c r="G25"/>
  <c r="G23"/>
  <c r="G22"/>
  <c r="G20"/>
  <c r="G19"/>
  <c r="G17"/>
  <c r="G16"/>
  <c r="G14"/>
  <c r="G13"/>
  <c r="G11"/>
  <c r="G10"/>
  <c r="G8"/>
  <c r="G7"/>
  <c r="D40"/>
  <c r="D39"/>
  <c r="D38"/>
  <c r="D37"/>
  <c r="D35"/>
  <c r="D34"/>
  <c r="D32"/>
  <c r="D31"/>
  <c r="D29"/>
  <c r="D28"/>
  <c r="D26"/>
  <c r="D25"/>
  <c r="D23"/>
  <c r="D22"/>
  <c r="D20"/>
  <c r="D19"/>
  <c r="D17"/>
  <c r="D16"/>
  <c r="D14"/>
  <c r="D13"/>
  <c r="D11"/>
  <c r="D10"/>
  <c r="D8"/>
  <c r="D7"/>
</calcChain>
</file>

<file path=xl/sharedStrings.xml><?xml version="1.0" encoding="utf-8"?>
<sst xmlns="http://schemas.openxmlformats.org/spreadsheetml/2006/main" count="102" uniqueCount="79">
  <si>
    <t>Low expression</t>
  </si>
  <si>
    <t>High expression</t>
  </si>
  <si>
    <t>Factors</t>
  </si>
  <si>
    <t>number</t>
  </si>
  <si>
    <t>(%)</t>
  </si>
  <si>
    <t>Sex</t>
  </si>
  <si>
    <t>Male</t>
  </si>
  <si>
    <t>Female</t>
  </si>
  <si>
    <t>Size</t>
  </si>
  <si>
    <t>Tumor stage</t>
  </si>
  <si>
    <t>T1</t>
  </si>
  <si>
    <t>T2-T4</t>
  </si>
  <si>
    <t>Lymph node metastasis</t>
  </si>
  <si>
    <t>Absent</t>
  </si>
  <si>
    <t>Present</t>
  </si>
  <si>
    <t>Lymphatic invasion</t>
  </si>
  <si>
    <t>Venous invasion</t>
  </si>
  <si>
    <t>Liver metastasis</t>
  </si>
  <si>
    <t>Peritoneal dissemination</t>
  </si>
  <si>
    <t>Stage</t>
  </si>
  <si>
    <t>I</t>
  </si>
  <si>
    <t>Age</t>
    <phoneticPr fontId="1"/>
  </si>
  <si>
    <t>0.0316*</t>
    <phoneticPr fontId="1"/>
  </si>
  <si>
    <t>II</t>
    <phoneticPr fontId="1"/>
  </si>
  <si>
    <t>III</t>
    <phoneticPr fontId="1"/>
  </si>
  <si>
    <t>IV</t>
    <phoneticPr fontId="1"/>
  </si>
  <si>
    <r>
      <t xml:space="preserve">well </t>
    </r>
    <r>
      <rPr>
        <sz val="11"/>
        <rFont val="ＭＳ Ｐゴシック"/>
        <family val="2"/>
        <charset val="128"/>
      </rPr>
      <t>＆</t>
    </r>
    <r>
      <rPr>
        <sz val="11"/>
        <rFont val="Arial"/>
        <family val="2"/>
      </rPr>
      <t>moderately</t>
    </r>
    <phoneticPr fontId="1"/>
  </si>
  <si>
    <r>
      <t xml:space="preserve">poorly </t>
    </r>
    <r>
      <rPr>
        <sz val="11"/>
        <rFont val="ＭＳ Ｐゴシック"/>
        <family val="2"/>
        <charset val="128"/>
      </rPr>
      <t>＆</t>
    </r>
    <r>
      <rPr>
        <sz val="11"/>
        <rFont val="Arial"/>
        <family val="2"/>
      </rPr>
      <t>others</t>
    </r>
    <phoneticPr fontId="1"/>
  </si>
  <si>
    <t>0.0071**</t>
    <phoneticPr fontId="1"/>
  </si>
  <si>
    <t>0.0076**</t>
    <phoneticPr fontId="1"/>
  </si>
  <si>
    <t>0.0041**</t>
    <phoneticPr fontId="1"/>
  </si>
  <si>
    <r>
      <t xml:space="preserve">*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 xml:space="preserve"> &lt; 0.05, ** </t>
    </r>
    <r>
      <rPr>
        <i/>
        <sz val="11"/>
        <color theme="1"/>
        <rFont val="Arial"/>
        <family val="2"/>
      </rPr>
      <t xml:space="preserve">p </t>
    </r>
    <r>
      <rPr>
        <sz val="11"/>
        <color theme="1"/>
        <rFont val="Arial"/>
        <family val="2"/>
      </rPr>
      <t>&lt; 0.01</t>
    </r>
    <phoneticPr fontId="1"/>
  </si>
  <si>
    <r>
      <rPr>
        <i/>
        <sz val="11"/>
        <rFont val="Arial"/>
        <family val="2"/>
      </rPr>
      <t>p</t>
    </r>
    <r>
      <rPr>
        <sz val="11"/>
        <rFont val="Arial"/>
        <family val="2"/>
      </rPr>
      <t xml:space="preserve"> value</t>
    </r>
    <phoneticPr fontId="1"/>
  </si>
  <si>
    <t>(n = 77)</t>
    <phoneticPr fontId="1"/>
  </si>
  <si>
    <t>(n = 38)</t>
    <phoneticPr fontId="1"/>
  </si>
  <si>
    <r>
      <rPr>
        <sz val="11"/>
        <rFont val="ＭＳ Ｐゴシック"/>
        <family val="3"/>
        <charset val="128"/>
      </rPr>
      <t>≥</t>
    </r>
    <r>
      <rPr>
        <sz val="11"/>
        <rFont val="Arial"/>
        <family val="2"/>
      </rPr>
      <t xml:space="preserve"> 65</t>
    </r>
    <phoneticPr fontId="1"/>
  </si>
  <si>
    <t>&lt; 65</t>
    <phoneticPr fontId="1"/>
  </si>
  <si>
    <r>
      <t xml:space="preserve">(Large) </t>
    </r>
    <r>
      <rPr>
        <sz val="11"/>
        <rFont val="ＭＳ Ｐゴシック"/>
        <family val="3"/>
        <charset val="128"/>
      </rPr>
      <t>≥</t>
    </r>
    <r>
      <rPr>
        <sz val="11"/>
        <rFont val="Arial"/>
        <family val="2"/>
      </rPr>
      <t xml:space="preserve"> 50mm</t>
    </r>
    <phoneticPr fontId="1"/>
  </si>
  <si>
    <t>(Small) &lt; 50mm</t>
    <phoneticPr fontId="1"/>
  </si>
  <si>
    <r>
      <t>Histology</t>
    </r>
    <r>
      <rPr>
        <vertAlign val="superscript"/>
        <sz val="11"/>
        <rFont val="Arial"/>
        <family val="2"/>
      </rPr>
      <t>a</t>
    </r>
    <phoneticPr fontId="1"/>
  </si>
  <si>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well, modrately and poorly:  differentiated types of gastric adnicarcinoma</t>
    </r>
    <phoneticPr fontId="1"/>
  </si>
  <si>
    <t>Factors</t>
    <phoneticPr fontId="1"/>
  </si>
  <si>
    <t>Univariate analysis</t>
    <phoneticPr fontId="1"/>
  </si>
  <si>
    <t>Multivaliate analysis</t>
    <phoneticPr fontId="1"/>
  </si>
  <si>
    <t>RR</t>
    <phoneticPr fontId="1"/>
  </si>
  <si>
    <t>95% CI</t>
    <phoneticPr fontId="1"/>
  </si>
  <si>
    <t>p value</t>
    <phoneticPr fontId="1"/>
  </si>
  <si>
    <t>Sex (female/male)</t>
    <phoneticPr fontId="1"/>
  </si>
  <si>
    <t>0.87-1.88</t>
    <phoneticPr fontId="1"/>
  </si>
  <si>
    <t>-</t>
    <phoneticPr fontId="14"/>
  </si>
  <si>
    <r>
      <t>Histological differentation (well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, moderately</t>
    </r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>/others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</t>
    </r>
    <phoneticPr fontId="1"/>
  </si>
  <si>
    <t>0.87-1.75</t>
    <phoneticPr fontId="1"/>
  </si>
  <si>
    <t>Tumor Stage (T1/T2-T4)</t>
    <phoneticPr fontId="1"/>
  </si>
  <si>
    <t>1.51-6.81</t>
    <phoneticPr fontId="1"/>
  </si>
  <si>
    <t>0.0002***</t>
    <phoneticPr fontId="1"/>
  </si>
  <si>
    <t>0.43-2.34</t>
    <phoneticPr fontId="1"/>
  </si>
  <si>
    <t>Lymph node metastasis (negative/positive)</t>
    <phoneticPr fontId="1"/>
  </si>
  <si>
    <t>2.49-22.64</t>
    <phoneticPr fontId="1"/>
  </si>
  <si>
    <t>&lt; 0.0001*</t>
    <phoneticPr fontId="1"/>
  </si>
  <si>
    <t>2.06-22.17</t>
    <phoneticPr fontId="1"/>
  </si>
  <si>
    <t>&lt; 0.0001***</t>
    <phoneticPr fontId="1"/>
  </si>
  <si>
    <t>Venous invasion (negative/positive)</t>
    <phoneticPr fontId="1"/>
  </si>
  <si>
    <t>1.32-2.68</t>
    <phoneticPr fontId="1"/>
  </si>
  <si>
    <t>0.0006***</t>
    <phoneticPr fontId="1"/>
  </si>
  <si>
    <t>0.64-1.56</t>
    <phoneticPr fontId="1"/>
  </si>
  <si>
    <t>Liver metastasis (negative/positive)</t>
    <phoneticPr fontId="1"/>
  </si>
  <si>
    <t>0.62-6.44</t>
    <phoneticPr fontId="1"/>
  </si>
  <si>
    <t>Peritoneal dissemination (negative/positive)</t>
    <phoneticPr fontId="1"/>
  </si>
  <si>
    <t>2.10-4.57</t>
    <phoneticPr fontId="1"/>
  </si>
  <si>
    <t>1.60-4.22</t>
    <phoneticPr fontId="1"/>
  </si>
  <si>
    <r>
      <rPr>
        <i/>
        <sz val="12"/>
        <rFont val="Arial"/>
        <family val="2"/>
      </rPr>
      <t>HIST1H3D</t>
    </r>
    <r>
      <rPr>
        <sz val="12"/>
        <rFont val="Arial"/>
        <family val="2"/>
      </rPr>
      <t>mRNA expression (low/high)</t>
    </r>
    <phoneticPr fontId="1"/>
  </si>
  <si>
    <t>1.11-2.21</t>
    <phoneticPr fontId="1"/>
  </si>
  <si>
    <t>0.0113*</t>
    <phoneticPr fontId="1"/>
  </si>
  <si>
    <t>0.82-1.66</t>
    <phoneticPr fontId="1"/>
  </si>
  <si>
    <t>RR; Relative risk,  CI; Confidence interval,  *P &lt; 0.05, **P &lt; 0.01, ***P &lt; 0.001</t>
    <phoneticPr fontId="1"/>
  </si>
  <si>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well: well differentiated type, </t>
    </r>
    <r>
      <rPr>
        <vertAlign val="superscript"/>
        <sz val="11"/>
        <color theme="1"/>
        <rFont val="Arial"/>
        <family val="2"/>
      </rPr>
      <t>b</t>
    </r>
    <r>
      <rPr>
        <sz val="11"/>
        <color theme="1"/>
        <rFont val="Arial"/>
        <family val="2"/>
      </rPr>
      <t xml:space="preserve">moderately: moderately differntiated type, </t>
    </r>
    <r>
      <rPr>
        <vertAlign val="superscript"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>Others: poorly differentiated and schirous type.</t>
    </r>
    <phoneticPr fontId="1"/>
  </si>
  <si>
    <t>*P &lt; 0.05, **P &lt; 0.01, ***P &lt; 0.001</t>
    <phoneticPr fontId="1"/>
  </si>
  <si>
    <t>Supplemetary Table S2B. Results of univariate and multivariate analysis of clinicopayhological factor for 5-year overall survival (Cox proportional hazard model)</t>
    <phoneticPr fontId="1"/>
  </si>
  <si>
    <r>
      <t xml:space="preserve">Supplementary Table S2A. </t>
    </r>
    <r>
      <rPr>
        <b/>
        <i/>
        <sz val="12"/>
        <rFont val="Arial"/>
        <family val="2"/>
      </rPr>
      <t xml:space="preserve">HIST1H3D </t>
    </r>
    <r>
      <rPr>
        <b/>
        <sz val="12"/>
        <rFont val="Arial"/>
        <family val="2"/>
      </rPr>
      <t>expression and clinicopathological factors</t>
    </r>
    <phoneticPr fontId="1"/>
  </si>
</sst>
</file>

<file path=xl/styles.xml><?xml version="1.0" encoding="utf-8"?>
<styleSheet xmlns="http://schemas.openxmlformats.org/spreadsheetml/2006/main">
  <numFmts count="7">
    <numFmt numFmtId="176" formatCode="0.0_);[Red]\(0.0\)"/>
    <numFmt numFmtId="177" formatCode="0.0_ "/>
    <numFmt numFmtId="178" formatCode="0.0000_ "/>
    <numFmt numFmtId="179" formatCode="0.00_);\(0.00\)"/>
    <numFmt numFmtId="180" formatCode="0.000_);[Red]\(0.000\)"/>
    <numFmt numFmtId="181" formatCode="0.00_);[Red]\(0.00\)"/>
    <numFmt numFmtId="182" formatCode="0.0000_);[Red]\(0.0000\)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theme="1"/>
      <name val="Arial"/>
      <family val="2"/>
    </font>
    <font>
      <sz val="12"/>
      <name val="Arial"/>
      <family val="2"/>
    </font>
    <font>
      <sz val="6"/>
      <name val="ＭＳ Ｐゴシック"/>
      <family val="3"/>
      <charset val="128"/>
    </font>
    <font>
      <vertAlign val="superscript"/>
      <sz val="12"/>
      <name val="Arial"/>
      <family val="2"/>
    </font>
    <font>
      <i/>
      <sz val="12"/>
      <name val="Arial"/>
      <family val="2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9" fontId="2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80" fontId="13" fillId="0" borderId="1" xfId="0" applyNumberFormat="1" applyFont="1" applyBorder="1" applyAlignment="1">
      <alignment horizontal="center" vertical="center"/>
    </xf>
    <xf numFmtId="182" fontId="13" fillId="0" borderId="1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18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80" fontId="13" fillId="0" borderId="0" xfId="0" applyNumberFormat="1" applyFont="1" applyAlignment="1">
      <alignment horizontal="center" vertical="center"/>
    </xf>
    <xf numFmtId="180" fontId="13" fillId="0" borderId="0" xfId="0" applyNumberFormat="1" applyFont="1" applyBorder="1" applyAlignment="1">
      <alignment horizontal="center" vertical="center"/>
    </xf>
    <xf numFmtId="182" fontId="13" fillId="0" borderId="0" xfId="0" applyNumberFormat="1" applyFont="1" applyAlignment="1">
      <alignment horizontal="center" vertical="center"/>
    </xf>
    <xf numFmtId="180" fontId="13" fillId="0" borderId="0" xfId="0" applyNumberFormat="1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180" fontId="13" fillId="0" borderId="1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180" fontId="1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400050</xdr:colOff>
      <xdr:row>47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657975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400050</xdr:colOff>
      <xdr:row>52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6579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400050</xdr:colOff>
      <xdr:row>50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488632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zoomScale="75" zoomScaleNormal="75" workbookViewId="0">
      <selection activeCell="L16" sqref="L16"/>
    </sheetView>
  </sheetViews>
  <sheetFormatPr defaultRowHeight="14.25"/>
  <cols>
    <col min="1" max="1" width="6.25" style="1" customWidth="1"/>
    <col min="2" max="2" width="27.375" style="1" customWidth="1"/>
    <col min="3" max="3" width="8.5" style="1" customWidth="1"/>
    <col min="4" max="4" width="12" style="1" customWidth="1"/>
    <col min="5" max="5" width="2.5" style="1" customWidth="1"/>
    <col min="6" max="6" width="8.5" style="3" customWidth="1"/>
    <col min="7" max="7" width="12" style="4" customWidth="1"/>
    <col min="8" max="8" width="13.875" style="3" customWidth="1"/>
    <col min="9" max="9" width="8.5" style="3" customWidth="1"/>
    <col min="10" max="10" width="12" style="3" customWidth="1"/>
    <col min="11" max="11" width="13.875" style="2" customWidth="1"/>
    <col min="12" max="16384" width="9" style="1"/>
  </cols>
  <sheetData>
    <row r="1" spans="2:11" ht="15.75" customHeight="1">
      <c r="B1" s="43" t="s">
        <v>78</v>
      </c>
      <c r="C1" s="43"/>
      <c r="D1" s="43"/>
      <c r="E1" s="43"/>
      <c r="F1" s="43"/>
      <c r="G1" s="43"/>
      <c r="H1" s="43"/>
      <c r="I1" s="20"/>
      <c r="J1" s="20"/>
      <c r="K1" s="20"/>
    </row>
    <row r="2" spans="2:11" ht="10.5" customHeight="1">
      <c r="B2" s="44"/>
      <c r="C2" s="44"/>
      <c r="D2" s="44"/>
      <c r="E2" s="44"/>
      <c r="F2" s="44"/>
      <c r="G2" s="44"/>
      <c r="H2" s="44"/>
      <c r="I2" s="20"/>
      <c r="J2" s="20"/>
      <c r="K2" s="20"/>
    </row>
    <row r="3" spans="2:11" ht="18">
      <c r="B3" s="5"/>
      <c r="C3" s="46" t="s">
        <v>0</v>
      </c>
      <c r="D3" s="46"/>
      <c r="E3" s="21"/>
      <c r="F3" s="46" t="s">
        <v>1</v>
      </c>
      <c r="G3" s="46"/>
      <c r="H3" s="6"/>
      <c r="I3" s="1"/>
      <c r="J3" s="1"/>
      <c r="K3" s="1"/>
    </row>
    <row r="4" spans="2:11">
      <c r="B4" s="5"/>
      <c r="C4" s="47" t="s">
        <v>33</v>
      </c>
      <c r="D4" s="47"/>
      <c r="E4" s="22"/>
      <c r="F4" s="47" t="s">
        <v>34</v>
      </c>
      <c r="G4" s="47"/>
      <c r="H4" s="7"/>
      <c r="I4" s="1"/>
      <c r="J4" s="1"/>
      <c r="K4" s="1"/>
    </row>
    <row r="5" spans="2:11">
      <c r="B5" s="9" t="s">
        <v>2</v>
      </c>
      <c r="C5" s="22" t="s">
        <v>3</v>
      </c>
      <c r="D5" s="10" t="s">
        <v>4</v>
      </c>
      <c r="E5" s="10"/>
      <c r="F5" s="22" t="s">
        <v>3</v>
      </c>
      <c r="G5" s="11" t="s">
        <v>4</v>
      </c>
      <c r="H5" s="12" t="s">
        <v>32</v>
      </c>
      <c r="I5" s="1"/>
      <c r="J5" s="1"/>
      <c r="K5" s="1"/>
    </row>
    <row r="6" spans="2:11">
      <c r="B6" s="5" t="s">
        <v>21</v>
      </c>
      <c r="C6" s="21"/>
      <c r="D6" s="5"/>
      <c r="E6" s="5"/>
      <c r="F6" s="21"/>
      <c r="G6" s="21"/>
      <c r="H6" s="8"/>
      <c r="I6" s="1"/>
      <c r="J6" s="1"/>
      <c r="K6" s="1"/>
    </row>
    <row r="7" spans="2:11">
      <c r="B7" s="13" t="s">
        <v>35</v>
      </c>
      <c r="C7" s="21">
        <v>49</v>
      </c>
      <c r="D7" s="15">
        <f>C7/77*100</f>
        <v>63.636363636363633</v>
      </c>
      <c r="E7" s="15"/>
      <c r="F7" s="21">
        <v>23</v>
      </c>
      <c r="G7" s="16">
        <f>F7/38*100</f>
        <v>60.526315789473685</v>
      </c>
      <c r="H7" s="8">
        <v>0.74619999999999997</v>
      </c>
      <c r="I7" s="1"/>
      <c r="J7" s="1"/>
      <c r="K7" s="1"/>
    </row>
    <row r="8" spans="2:11">
      <c r="B8" s="13" t="s">
        <v>36</v>
      </c>
      <c r="C8" s="21">
        <v>28</v>
      </c>
      <c r="D8" s="15">
        <f t="shared" ref="D8:D40" si="0">C8/77*100</f>
        <v>36.363636363636367</v>
      </c>
      <c r="E8" s="15"/>
      <c r="F8" s="21">
        <v>15</v>
      </c>
      <c r="G8" s="16">
        <f>F8/38*100</f>
        <v>39.473684210526315</v>
      </c>
      <c r="H8" s="8"/>
      <c r="I8" s="1"/>
      <c r="J8" s="1"/>
      <c r="K8" s="1"/>
    </row>
    <row r="9" spans="2:11">
      <c r="B9" s="5" t="s">
        <v>5</v>
      </c>
      <c r="C9" s="21"/>
      <c r="D9" s="15"/>
      <c r="E9" s="15"/>
      <c r="F9" s="21"/>
      <c r="G9" s="16"/>
      <c r="H9" s="8"/>
      <c r="I9" s="1"/>
      <c r="J9" s="1"/>
      <c r="K9" s="1"/>
    </row>
    <row r="10" spans="2:11">
      <c r="B10" s="13" t="s">
        <v>6</v>
      </c>
      <c r="C10" s="21">
        <v>49</v>
      </c>
      <c r="D10" s="15">
        <f t="shared" si="0"/>
        <v>63.636363636363633</v>
      </c>
      <c r="E10" s="15"/>
      <c r="F10" s="21">
        <v>25</v>
      </c>
      <c r="G10" s="16">
        <f>F10/38*100</f>
        <v>65.789473684210535</v>
      </c>
      <c r="H10" s="8">
        <v>0.82030000000000003</v>
      </c>
      <c r="I10" s="1"/>
      <c r="J10" s="1"/>
      <c r="K10" s="1"/>
    </row>
    <row r="11" spans="2:11">
      <c r="B11" s="13" t="s">
        <v>7</v>
      </c>
      <c r="C11" s="21">
        <v>28</v>
      </c>
      <c r="D11" s="15">
        <f t="shared" si="0"/>
        <v>36.363636363636367</v>
      </c>
      <c r="E11" s="15"/>
      <c r="F11" s="21">
        <v>13</v>
      </c>
      <c r="G11" s="16">
        <f>F11/38*100</f>
        <v>34.210526315789473</v>
      </c>
      <c r="H11" s="8"/>
      <c r="I11" s="1"/>
      <c r="J11" s="1"/>
      <c r="K11" s="1"/>
    </row>
    <row r="12" spans="2:11">
      <c r="B12" s="5" t="s">
        <v>8</v>
      </c>
      <c r="C12" s="21"/>
      <c r="D12" s="15"/>
      <c r="E12" s="15"/>
      <c r="F12" s="21"/>
      <c r="G12" s="16"/>
      <c r="H12" s="8"/>
      <c r="I12" s="1"/>
      <c r="J12" s="1"/>
      <c r="K12" s="1"/>
    </row>
    <row r="13" spans="2:11">
      <c r="B13" s="13" t="s">
        <v>37</v>
      </c>
      <c r="C13" s="21">
        <v>40</v>
      </c>
      <c r="D13" s="15">
        <f t="shared" si="0"/>
        <v>51.94805194805194</v>
      </c>
      <c r="E13" s="15"/>
      <c r="F13" s="21">
        <v>21</v>
      </c>
      <c r="G13" s="16">
        <f>F13/38*100</f>
        <v>55.26315789473685</v>
      </c>
      <c r="H13" s="8">
        <v>0.73740000000000006</v>
      </c>
      <c r="I13" s="1"/>
      <c r="J13" s="1"/>
      <c r="K13" s="1"/>
    </row>
    <row r="14" spans="2:11">
      <c r="B14" s="13" t="s">
        <v>38</v>
      </c>
      <c r="C14" s="21">
        <v>37</v>
      </c>
      <c r="D14" s="15">
        <f t="shared" si="0"/>
        <v>48.051948051948052</v>
      </c>
      <c r="E14" s="15"/>
      <c r="F14" s="21">
        <v>17</v>
      </c>
      <c r="G14" s="16">
        <f>F14/38*100</f>
        <v>44.736842105263158</v>
      </c>
      <c r="H14" s="8"/>
      <c r="I14" s="1"/>
      <c r="J14" s="1"/>
      <c r="K14" s="1"/>
    </row>
    <row r="15" spans="2:11" ht="16.5">
      <c r="B15" s="5" t="s">
        <v>39</v>
      </c>
      <c r="C15" s="21"/>
      <c r="D15" s="15"/>
      <c r="E15" s="15"/>
      <c r="F15" s="21"/>
      <c r="G15" s="16"/>
      <c r="H15" s="8"/>
      <c r="I15" s="1"/>
      <c r="J15" s="1"/>
      <c r="K15" s="1"/>
    </row>
    <row r="16" spans="2:11">
      <c r="B16" s="13" t="s">
        <v>26</v>
      </c>
      <c r="C16" s="21">
        <v>40</v>
      </c>
      <c r="D16" s="15">
        <f t="shared" si="0"/>
        <v>51.94805194805194</v>
      </c>
      <c r="E16" s="15"/>
      <c r="F16" s="21">
        <v>18</v>
      </c>
      <c r="G16" s="16">
        <f>F16/38*100</f>
        <v>47.368421052631575</v>
      </c>
      <c r="H16" s="8">
        <v>0.94499999999999995</v>
      </c>
      <c r="I16" s="1"/>
      <c r="J16" s="1"/>
      <c r="K16" s="1"/>
    </row>
    <row r="17" spans="2:11">
      <c r="B17" s="13" t="s">
        <v>27</v>
      </c>
      <c r="C17" s="21">
        <v>37</v>
      </c>
      <c r="D17" s="15">
        <f t="shared" si="0"/>
        <v>48.051948051948052</v>
      </c>
      <c r="E17" s="15"/>
      <c r="F17" s="21">
        <v>20</v>
      </c>
      <c r="G17" s="16">
        <f>F17/38*100</f>
        <v>52.631578947368418</v>
      </c>
      <c r="H17" s="8"/>
      <c r="I17" s="1"/>
      <c r="J17" s="1"/>
      <c r="K17" s="1"/>
    </row>
    <row r="18" spans="2:11">
      <c r="B18" s="5" t="s">
        <v>9</v>
      </c>
      <c r="C18" s="21"/>
      <c r="D18" s="15"/>
      <c r="E18" s="15"/>
      <c r="F18" s="21"/>
      <c r="G18" s="16"/>
      <c r="H18" s="8"/>
      <c r="I18" s="1"/>
      <c r="J18" s="1"/>
      <c r="K18" s="1"/>
    </row>
    <row r="19" spans="2:11">
      <c r="B19" s="13" t="s">
        <v>10</v>
      </c>
      <c r="C19" s="21">
        <v>25</v>
      </c>
      <c r="D19" s="15">
        <f t="shared" si="0"/>
        <v>32.467532467532465</v>
      </c>
      <c r="E19" s="15"/>
      <c r="F19" s="21">
        <v>4</v>
      </c>
      <c r="G19" s="16">
        <f>F19/38*100</f>
        <v>10.526315789473683</v>
      </c>
      <c r="H19" s="8" t="s">
        <v>28</v>
      </c>
      <c r="I19" s="1"/>
      <c r="J19" s="1"/>
      <c r="K19" s="1"/>
    </row>
    <row r="20" spans="2:11">
      <c r="B20" s="13" t="s">
        <v>11</v>
      </c>
      <c r="C20" s="21">
        <v>52</v>
      </c>
      <c r="D20" s="15">
        <f t="shared" si="0"/>
        <v>67.532467532467535</v>
      </c>
      <c r="E20" s="15"/>
      <c r="F20" s="21">
        <v>34</v>
      </c>
      <c r="G20" s="16">
        <f>F20/38*100</f>
        <v>89.473684210526315</v>
      </c>
      <c r="H20" s="8"/>
      <c r="I20" s="1"/>
      <c r="J20" s="1"/>
      <c r="K20" s="1"/>
    </row>
    <row r="21" spans="2:11">
      <c r="B21" s="5" t="s">
        <v>12</v>
      </c>
      <c r="C21" s="21"/>
      <c r="D21" s="15"/>
      <c r="E21" s="15"/>
      <c r="F21" s="21"/>
      <c r="G21" s="16"/>
      <c r="H21" s="8"/>
      <c r="I21" s="1"/>
      <c r="J21" s="1"/>
      <c r="K21" s="1"/>
    </row>
    <row r="22" spans="2:11">
      <c r="B22" s="13" t="s">
        <v>13</v>
      </c>
      <c r="C22" s="21">
        <v>33</v>
      </c>
      <c r="D22" s="15">
        <f t="shared" si="0"/>
        <v>42.857142857142854</v>
      </c>
      <c r="E22" s="15"/>
      <c r="F22" s="21">
        <v>7</v>
      </c>
      <c r="G22" s="16">
        <f>F22/38*100</f>
        <v>18.421052631578945</v>
      </c>
      <c r="H22" s="8" t="s">
        <v>29</v>
      </c>
      <c r="I22" s="1"/>
      <c r="J22" s="1"/>
      <c r="K22" s="1"/>
    </row>
    <row r="23" spans="2:11">
      <c r="B23" s="13" t="s">
        <v>14</v>
      </c>
      <c r="C23" s="21">
        <v>44</v>
      </c>
      <c r="D23" s="15">
        <f t="shared" si="0"/>
        <v>57.142857142857139</v>
      </c>
      <c r="E23" s="15"/>
      <c r="F23" s="21">
        <v>31</v>
      </c>
      <c r="G23" s="16">
        <f>F23/38*100</f>
        <v>81.578947368421055</v>
      </c>
      <c r="H23" s="8"/>
      <c r="I23" s="1"/>
      <c r="J23" s="1"/>
      <c r="K23" s="1"/>
    </row>
    <row r="24" spans="2:11">
      <c r="B24" s="5" t="s">
        <v>15</v>
      </c>
      <c r="C24" s="21"/>
      <c r="D24" s="15"/>
      <c r="E24" s="15"/>
      <c r="F24" s="21"/>
      <c r="G24" s="16"/>
      <c r="H24" s="8"/>
      <c r="I24" s="1"/>
      <c r="J24" s="1"/>
      <c r="K24" s="1"/>
    </row>
    <row r="25" spans="2:11">
      <c r="B25" s="13" t="s">
        <v>13</v>
      </c>
      <c r="C25" s="21">
        <v>25</v>
      </c>
      <c r="D25" s="15">
        <f t="shared" si="0"/>
        <v>32.467532467532465</v>
      </c>
      <c r="E25" s="15"/>
      <c r="F25" s="21">
        <v>6</v>
      </c>
      <c r="G25" s="16">
        <f>F25/38*100</f>
        <v>15.789473684210526</v>
      </c>
      <c r="H25" s="8">
        <v>5.04E-2</v>
      </c>
      <c r="I25" s="1"/>
      <c r="J25" s="1"/>
      <c r="K25" s="1"/>
    </row>
    <row r="26" spans="2:11">
      <c r="B26" s="13" t="s">
        <v>14</v>
      </c>
      <c r="C26" s="21">
        <v>52</v>
      </c>
      <c r="D26" s="15">
        <f t="shared" si="0"/>
        <v>67.532467532467535</v>
      </c>
      <c r="E26" s="15"/>
      <c r="F26" s="21">
        <v>32</v>
      </c>
      <c r="G26" s="16">
        <f>F26/38*100</f>
        <v>84.210526315789465</v>
      </c>
      <c r="H26" s="8"/>
      <c r="I26" s="1"/>
      <c r="J26" s="1"/>
      <c r="K26" s="1"/>
    </row>
    <row r="27" spans="2:11">
      <c r="B27" s="5" t="s">
        <v>16</v>
      </c>
      <c r="C27" s="21"/>
      <c r="D27" s="15"/>
      <c r="E27" s="15"/>
      <c r="F27" s="21"/>
      <c r="G27" s="16"/>
      <c r="H27" s="8"/>
      <c r="I27" s="1"/>
      <c r="J27" s="1"/>
      <c r="K27" s="1"/>
    </row>
    <row r="28" spans="2:11">
      <c r="B28" s="13" t="s">
        <v>13</v>
      </c>
      <c r="C28" s="21">
        <v>59</v>
      </c>
      <c r="D28" s="15">
        <f t="shared" si="0"/>
        <v>76.623376623376629</v>
      </c>
      <c r="E28" s="15"/>
      <c r="F28" s="21">
        <v>26</v>
      </c>
      <c r="G28" s="16">
        <f>F28/38*100</f>
        <v>68.421052631578945</v>
      </c>
      <c r="H28" s="8">
        <v>0.35070000000000001</v>
      </c>
      <c r="I28" s="1"/>
      <c r="J28" s="1"/>
      <c r="K28" s="1"/>
    </row>
    <row r="29" spans="2:11">
      <c r="B29" s="13" t="s">
        <v>14</v>
      </c>
      <c r="C29" s="21">
        <v>18</v>
      </c>
      <c r="D29" s="15">
        <f t="shared" si="0"/>
        <v>23.376623376623375</v>
      </c>
      <c r="E29" s="15"/>
      <c r="F29" s="21">
        <v>12</v>
      </c>
      <c r="G29" s="16">
        <f>F29/38*100</f>
        <v>31.578947368421051</v>
      </c>
      <c r="H29" s="8"/>
      <c r="I29" s="1"/>
      <c r="J29" s="1"/>
      <c r="K29" s="1"/>
    </row>
    <row r="30" spans="2:11">
      <c r="B30" s="5" t="s">
        <v>17</v>
      </c>
      <c r="C30" s="21"/>
      <c r="D30" s="15"/>
      <c r="E30" s="15"/>
      <c r="F30" s="21"/>
      <c r="G30" s="16"/>
      <c r="H30" s="8"/>
      <c r="I30" s="1"/>
      <c r="J30" s="1"/>
      <c r="K30" s="1"/>
    </row>
    <row r="31" spans="2:11">
      <c r="B31" s="13" t="s">
        <v>13</v>
      </c>
      <c r="C31" s="21">
        <v>73</v>
      </c>
      <c r="D31" s="15">
        <f t="shared" si="0"/>
        <v>94.805194805194802</v>
      </c>
      <c r="E31" s="15"/>
      <c r="F31" s="21">
        <v>36</v>
      </c>
      <c r="G31" s="16">
        <f>F31/38*100</f>
        <v>94.73684210526315</v>
      </c>
      <c r="H31" s="8">
        <v>0.98760000000000003</v>
      </c>
      <c r="I31" s="1"/>
      <c r="J31" s="1"/>
      <c r="K31" s="1"/>
    </row>
    <row r="32" spans="2:11">
      <c r="B32" s="13" t="s">
        <v>14</v>
      </c>
      <c r="C32" s="21">
        <v>4</v>
      </c>
      <c r="D32" s="15">
        <f t="shared" si="0"/>
        <v>5.1948051948051948</v>
      </c>
      <c r="E32" s="15"/>
      <c r="F32" s="21">
        <v>2</v>
      </c>
      <c r="G32" s="16">
        <f>F32/38*100</f>
        <v>5.2631578947368416</v>
      </c>
      <c r="H32" s="8"/>
      <c r="I32" s="1"/>
      <c r="J32" s="1"/>
      <c r="K32" s="1"/>
    </row>
    <row r="33" spans="2:11">
      <c r="B33" s="5" t="s">
        <v>18</v>
      </c>
      <c r="C33" s="21"/>
      <c r="D33" s="15"/>
      <c r="E33" s="15"/>
      <c r="F33" s="21"/>
      <c r="G33" s="16"/>
      <c r="H33" s="8"/>
      <c r="I33" s="1"/>
      <c r="J33" s="1"/>
      <c r="K33" s="1"/>
    </row>
    <row r="34" spans="2:11">
      <c r="B34" s="13" t="s">
        <v>13</v>
      </c>
      <c r="C34" s="21">
        <v>69</v>
      </c>
      <c r="D34" s="15">
        <f t="shared" si="0"/>
        <v>89.610389610389603</v>
      </c>
      <c r="E34" s="15"/>
      <c r="F34" s="21">
        <v>28</v>
      </c>
      <c r="G34" s="16">
        <f>F34/38*100</f>
        <v>73.68421052631578</v>
      </c>
      <c r="H34" s="8" t="s">
        <v>22</v>
      </c>
      <c r="I34" s="1"/>
      <c r="J34" s="1"/>
      <c r="K34" s="1"/>
    </row>
    <row r="35" spans="2:11">
      <c r="B35" s="13" t="s">
        <v>14</v>
      </c>
      <c r="C35" s="21">
        <v>8</v>
      </c>
      <c r="D35" s="15">
        <f t="shared" si="0"/>
        <v>10.38961038961039</v>
      </c>
      <c r="E35" s="15"/>
      <c r="F35" s="21">
        <v>10</v>
      </c>
      <c r="G35" s="16">
        <f>F35/38*100</f>
        <v>26.315789473684209</v>
      </c>
      <c r="H35" s="8"/>
      <c r="I35" s="1"/>
      <c r="J35" s="1"/>
      <c r="K35" s="1"/>
    </row>
    <row r="36" spans="2:11">
      <c r="B36" s="5" t="s">
        <v>19</v>
      </c>
      <c r="C36" s="21"/>
      <c r="D36" s="15"/>
      <c r="E36" s="15"/>
      <c r="F36" s="21"/>
      <c r="G36" s="16"/>
      <c r="H36" s="8"/>
      <c r="I36" s="1"/>
      <c r="J36" s="1"/>
      <c r="K36" s="1"/>
    </row>
    <row r="37" spans="2:11">
      <c r="B37" s="14" t="s">
        <v>20</v>
      </c>
      <c r="C37" s="21">
        <v>33</v>
      </c>
      <c r="D37" s="15">
        <f t="shared" si="0"/>
        <v>42.857142857142854</v>
      </c>
      <c r="E37" s="15"/>
      <c r="F37" s="21">
        <v>5</v>
      </c>
      <c r="G37" s="16">
        <f>F37/38*100</f>
        <v>13.157894736842104</v>
      </c>
      <c r="H37" s="8" t="s">
        <v>30</v>
      </c>
      <c r="I37" s="1"/>
      <c r="J37" s="1"/>
      <c r="K37" s="1"/>
    </row>
    <row r="38" spans="2:11">
      <c r="B38" s="14" t="s">
        <v>23</v>
      </c>
      <c r="C38" s="21">
        <v>16</v>
      </c>
      <c r="D38" s="15">
        <f t="shared" si="0"/>
        <v>20.779220779220779</v>
      </c>
      <c r="E38" s="15"/>
      <c r="F38" s="21">
        <v>7</v>
      </c>
      <c r="G38" s="16">
        <f>F38/38*100</f>
        <v>18.421052631578945</v>
      </c>
      <c r="H38" s="8"/>
      <c r="I38" s="1"/>
      <c r="J38" s="1"/>
      <c r="K38" s="1"/>
    </row>
    <row r="39" spans="2:11">
      <c r="B39" s="14" t="s">
        <v>24</v>
      </c>
      <c r="C39" s="21">
        <v>14</v>
      </c>
      <c r="D39" s="15">
        <f t="shared" si="0"/>
        <v>18.181818181818183</v>
      </c>
      <c r="E39" s="15"/>
      <c r="F39" s="21">
        <v>13</v>
      </c>
      <c r="G39" s="16">
        <f>F39/38*100</f>
        <v>34.210526315789473</v>
      </c>
      <c r="H39" s="8"/>
      <c r="I39" s="1"/>
      <c r="J39" s="1"/>
      <c r="K39" s="1"/>
    </row>
    <row r="40" spans="2:11">
      <c r="B40" s="17" t="s">
        <v>25</v>
      </c>
      <c r="C40" s="22">
        <v>14</v>
      </c>
      <c r="D40" s="18">
        <f t="shared" si="0"/>
        <v>18.181818181818183</v>
      </c>
      <c r="E40" s="18"/>
      <c r="F40" s="22">
        <v>13</v>
      </c>
      <c r="G40" s="19">
        <f>F40/38*100</f>
        <v>34.210526315789473</v>
      </c>
      <c r="H40" s="12"/>
      <c r="I40" s="42"/>
      <c r="J40" s="42"/>
      <c r="K40" s="42"/>
    </row>
    <row r="41" spans="2:11" ht="16.5">
      <c r="B41" s="54" t="s">
        <v>40</v>
      </c>
      <c r="C41" s="54"/>
      <c r="D41" s="54"/>
      <c r="E41" s="54"/>
      <c r="F41" s="54"/>
      <c r="G41" s="54"/>
      <c r="H41" s="54"/>
      <c r="I41" s="55"/>
      <c r="J41" s="55"/>
      <c r="K41" s="55"/>
    </row>
    <row r="42" spans="2:11">
      <c r="B42" s="45" t="s">
        <v>31</v>
      </c>
      <c r="C42" s="45"/>
      <c r="D42" s="45"/>
      <c r="E42" s="45"/>
      <c r="F42" s="45"/>
      <c r="G42" s="45"/>
      <c r="H42" s="45"/>
      <c r="I42" s="45"/>
      <c r="J42" s="45"/>
      <c r="K42" s="45"/>
    </row>
    <row r="44" spans="2:11">
      <c r="B44" s="48" t="s">
        <v>77</v>
      </c>
      <c r="C44" s="48"/>
      <c r="D44" s="48"/>
      <c r="E44" s="48"/>
      <c r="F44" s="48"/>
      <c r="G44" s="48"/>
      <c r="H44" s="48"/>
      <c r="I44" s="48"/>
      <c r="J44" s="48"/>
      <c r="K44" s="48"/>
    </row>
    <row r="45" spans="2:11" ht="21" customHeight="1"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2:11" ht="15">
      <c r="B46" s="50" t="s">
        <v>41</v>
      </c>
      <c r="C46" s="40"/>
      <c r="D46" s="40"/>
      <c r="E46" s="40"/>
      <c r="F46" s="52" t="s">
        <v>42</v>
      </c>
      <c r="G46" s="52"/>
      <c r="H46" s="52"/>
      <c r="I46" s="53" t="s">
        <v>43</v>
      </c>
      <c r="J46" s="53"/>
      <c r="K46" s="52"/>
    </row>
    <row r="47" spans="2:11" ht="15">
      <c r="B47" s="51"/>
      <c r="C47" s="41"/>
      <c r="D47" s="41"/>
      <c r="E47" s="41"/>
      <c r="F47" s="23" t="s">
        <v>44</v>
      </c>
      <c r="G47" s="23" t="s">
        <v>45</v>
      </c>
      <c r="H47" s="24" t="s">
        <v>46</v>
      </c>
      <c r="I47" s="25" t="s">
        <v>44</v>
      </c>
      <c r="J47" s="25" t="s">
        <v>45</v>
      </c>
      <c r="K47" s="26" t="s">
        <v>46</v>
      </c>
    </row>
    <row r="48" spans="2:11" ht="15">
      <c r="B48" s="27" t="s">
        <v>47</v>
      </c>
      <c r="C48" s="27"/>
      <c r="D48" s="27"/>
      <c r="E48" s="27"/>
      <c r="F48" s="28">
        <v>1.2470000000000001</v>
      </c>
      <c r="G48" s="28" t="s">
        <v>48</v>
      </c>
      <c r="H48" s="29">
        <v>0.24399999999999999</v>
      </c>
      <c r="I48" s="30" t="s">
        <v>49</v>
      </c>
      <c r="J48" s="31" t="s">
        <v>49</v>
      </c>
      <c r="K48" s="32" t="s">
        <v>49</v>
      </c>
    </row>
    <row r="49" spans="2:11" ht="18">
      <c r="B49" s="27" t="s">
        <v>50</v>
      </c>
      <c r="C49" s="27"/>
      <c r="D49" s="27"/>
      <c r="E49" s="27"/>
      <c r="F49" s="28">
        <v>1.222</v>
      </c>
      <c r="G49" s="28" t="s">
        <v>51</v>
      </c>
      <c r="H49" s="29">
        <v>0.255</v>
      </c>
      <c r="I49" s="30" t="s">
        <v>49</v>
      </c>
      <c r="J49" s="31" t="s">
        <v>49</v>
      </c>
      <c r="K49" s="32" t="s">
        <v>49</v>
      </c>
    </row>
    <row r="50" spans="2:11" ht="15">
      <c r="B50" s="27" t="s">
        <v>52</v>
      </c>
      <c r="C50" s="27"/>
      <c r="D50" s="27"/>
      <c r="E50" s="27"/>
      <c r="F50" s="28">
        <v>2.7410000000000001</v>
      </c>
      <c r="G50" s="28" t="s">
        <v>53</v>
      </c>
      <c r="H50" s="29" t="s">
        <v>54</v>
      </c>
      <c r="I50" s="30">
        <v>0.874</v>
      </c>
      <c r="J50" s="31" t="s">
        <v>55</v>
      </c>
      <c r="K50" s="32">
        <v>0.75360000000000005</v>
      </c>
    </row>
    <row r="51" spans="2:11" ht="15">
      <c r="B51" s="27" t="s">
        <v>56</v>
      </c>
      <c r="C51" s="27"/>
      <c r="D51" s="27"/>
      <c r="E51" s="27"/>
      <c r="F51" s="28">
        <v>5.3659999999999997</v>
      </c>
      <c r="G51" s="28" t="s">
        <v>57</v>
      </c>
      <c r="H51" s="29" t="s">
        <v>58</v>
      </c>
      <c r="I51" s="30">
        <v>5.0060000000000002</v>
      </c>
      <c r="J51" s="33" t="s">
        <v>59</v>
      </c>
      <c r="K51" s="32" t="s">
        <v>60</v>
      </c>
    </row>
    <row r="52" spans="2:11" ht="15">
      <c r="B52" s="27" t="s">
        <v>61</v>
      </c>
      <c r="C52" s="27"/>
      <c r="D52" s="27"/>
      <c r="E52" s="27"/>
      <c r="F52" s="28">
        <v>1.883</v>
      </c>
      <c r="G52" s="28" t="s">
        <v>62</v>
      </c>
      <c r="H52" s="29" t="s">
        <v>63</v>
      </c>
      <c r="I52" s="30">
        <v>1.008</v>
      </c>
      <c r="J52" s="33" t="s">
        <v>64</v>
      </c>
      <c r="K52" s="32">
        <v>0.97140000000000004</v>
      </c>
    </row>
    <row r="53" spans="2:11" ht="15">
      <c r="B53" s="27" t="s">
        <v>65</v>
      </c>
      <c r="C53" s="27"/>
      <c r="D53" s="27"/>
      <c r="E53" s="27"/>
      <c r="F53" s="28">
        <v>2.6760000000000002</v>
      </c>
      <c r="G53" s="28" t="s">
        <v>66</v>
      </c>
      <c r="H53" s="29">
        <v>0.14729999999999999</v>
      </c>
      <c r="I53" s="30" t="s">
        <v>49</v>
      </c>
      <c r="J53" s="31" t="s">
        <v>49</v>
      </c>
      <c r="K53" s="32" t="s">
        <v>49</v>
      </c>
    </row>
    <row r="54" spans="2:11" ht="15">
      <c r="B54" s="27" t="s">
        <v>67</v>
      </c>
      <c r="C54" s="27"/>
      <c r="D54" s="27"/>
      <c r="E54" s="27"/>
      <c r="F54" s="28">
        <v>3.1059999999999999</v>
      </c>
      <c r="G54" s="28" t="s">
        <v>68</v>
      </c>
      <c r="H54" s="29" t="s">
        <v>60</v>
      </c>
      <c r="I54" s="30">
        <v>2.5739999999999998</v>
      </c>
      <c r="J54" s="33" t="s">
        <v>69</v>
      </c>
      <c r="K54" s="32" t="s">
        <v>60</v>
      </c>
    </row>
    <row r="55" spans="2:11" ht="15">
      <c r="B55" s="34" t="s">
        <v>70</v>
      </c>
      <c r="C55" s="34"/>
      <c r="D55" s="34"/>
      <c r="E55" s="34"/>
      <c r="F55" s="23">
        <v>1.5640000000000001</v>
      </c>
      <c r="G55" s="23" t="s">
        <v>71</v>
      </c>
      <c r="H55" s="24" t="s">
        <v>72</v>
      </c>
      <c r="I55" s="25">
        <v>1.1659999999999999</v>
      </c>
      <c r="J55" s="35" t="s">
        <v>73</v>
      </c>
      <c r="K55" s="26">
        <v>0.38629999999999998</v>
      </c>
    </row>
    <row r="56" spans="2:11">
      <c r="B56" s="54" t="s">
        <v>74</v>
      </c>
      <c r="C56" s="54"/>
      <c r="D56" s="54"/>
      <c r="E56" s="54"/>
      <c r="F56" s="54"/>
      <c r="G56" s="54"/>
      <c r="H56" s="54"/>
      <c r="I56" s="54"/>
      <c r="J56" s="54"/>
      <c r="K56" s="54"/>
    </row>
    <row r="57" spans="2:11" ht="16.5">
      <c r="B57" s="45" t="s">
        <v>75</v>
      </c>
      <c r="C57" s="45"/>
      <c r="D57" s="45"/>
      <c r="E57" s="45"/>
      <c r="F57" s="45"/>
      <c r="G57" s="45"/>
      <c r="H57" s="45"/>
      <c r="I57" s="45"/>
      <c r="J57" s="45"/>
      <c r="K57" s="45"/>
    </row>
    <row r="58" spans="2:11">
      <c r="B58" s="1" t="s">
        <v>76</v>
      </c>
      <c r="F58" s="36"/>
      <c r="G58" s="36"/>
      <c r="H58" s="37"/>
      <c r="I58" s="38"/>
      <c r="J58" s="38"/>
      <c r="K58" s="39"/>
    </row>
  </sheetData>
  <mergeCells count="13">
    <mergeCell ref="B1:H2"/>
    <mergeCell ref="B57:K57"/>
    <mergeCell ref="C3:D3"/>
    <mergeCell ref="C4:D4"/>
    <mergeCell ref="F3:G3"/>
    <mergeCell ref="F4:G4"/>
    <mergeCell ref="B44:K45"/>
    <mergeCell ref="B46:B47"/>
    <mergeCell ref="F46:H46"/>
    <mergeCell ref="I46:K46"/>
    <mergeCell ref="B56:K56"/>
    <mergeCell ref="B42:K42"/>
    <mergeCell ref="B41:K41"/>
  </mergeCells>
  <phoneticPr fontId="1"/>
  <pageMargins left="0.25" right="0.25" top="0.75" bottom="0.75" header="0.3" footer="0.3"/>
  <pageSetup paperSize="9" scale="8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 S3</vt:lpstr>
      <vt:lpstr>'Table S3'!Print_Area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Iwaya</dc:creator>
  <cp:lastModifiedBy>Iwaya</cp:lastModifiedBy>
  <cp:lastPrinted>2013-03-21T11:56:21Z</cp:lastPrinted>
  <dcterms:created xsi:type="dcterms:W3CDTF">2012-01-31T00:09:01Z</dcterms:created>
  <dcterms:modified xsi:type="dcterms:W3CDTF">2013-03-21T12:33:22Z</dcterms:modified>
</cp:coreProperties>
</file>