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24240" windowHeight="6270"/>
  </bookViews>
  <sheets>
    <sheet name="Supplementary Table S1 Clinical" sheetId="4" r:id="rId1"/>
    <sheet name="Supplementary Table S2 Seq-QC " sheetId="2" r:id="rId2"/>
    <sheet name="Supplementary Table S3Mutation " sheetId="1" r:id="rId3"/>
    <sheet name="Supplementary Table S4 HippoSig" sheetId="6" r:id="rId4"/>
    <sheet name="Supplementary Table S5 GSEA" sheetId="3" r:id="rId5"/>
    <sheet name="Supplementary Table S6 YAP1 IHC" sheetId="5" r:id="rId6"/>
  </sheets>
  <definedNames>
    <definedName name="_xlnm._FilterDatabase" localSheetId="2" hidden="1">'Supplementary Table S3Mutation '!$A$2:$Z$293</definedName>
  </definedNames>
  <calcPr calcId="145621"/>
</workbook>
</file>

<file path=xl/calcChain.xml><?xml version="1.0" encoding="utf-8"?>
<calcChain xmlns="http://schemas.openxmlformats.org/spreadsheetml/2006/main">
  <c r="Z199" i="1" l="1"/>
  <c r="W8" i="1" l="1"/>
  <c r="W51" i="1"/>
  <c r="W210" i="1"/>
  <c r="W221" i="1"/>
  <c r="W232" i="1"/>
  <c r="W236" i="1"/>
  <c r="W242" i="1"/>
  <c r="W243" i="1"/>
  <c r="W254" i="1"/>
  <c r="W259" i="1"/>
  <c r="W264" i="1"/>
  <c r="W268" i="1"/>
  <c r="W269" i="1"/>
  <c r="W274" i="1"/>
  <c r="W277" i="1"/>
  <c r="W284" i="1"/>
  <c r="W285" i="1"/>
</calcChain>
</file>

<file path=xl/sharedStrings.xml><?xml version="1.0" encoding="utf-8"?>
<sst xmlns="http://schemas.openxmlformats.org/spreadsheetml/2006/main" count="5865" uniqueCount="1031">
  <si>
    <t>RC_1010</t>
  </si>
  <si>
    <t>SI_9058</t>
  </si>
  <si>
    <t>SI_9059</t>
  </si>
  <si>
    <t>G</t>
  </si>
  <si>
    <t>A</t>
  </si>
  <si>
    <t>exonic</t>
  </si>
  <si>
    <t>Missense SNV</t>
  </si>
  <si>
    <t>.</t>
  </si>
  <si>
    <t>T</t>
  </si>
  <si>
    <t>C</t>
  </si>
  <si>
    <t>CDC123</t>
  </si>
  <si>
    <t>CDC123:NM_006023:exon5:c.A265G:p.K89E</t>
  </si>
  <si>
    <t>AGTATGTAGCCCCCTGTGCCCT</t>
  </si>
  <si>
    <t>splicing</t>
  </si>
  <si>
    <t>NF2</t>
  </si>
  <si>
    <t>Splicing</t>
  </si>
  <si>
    <t>RC_1048</t>
  </si>
  <si>
    <t>SI_9069</t>
  </si>
  <si>
    <t>SI_9068</t>
  </si>
  <si>
    <t>ATTCTT</t>
  </si>
  <si>
    <t>AG</t>
  </si>
  <si>
    <t>PTPN14</t>
  </si>
  <si>
    <t>PTPN14:NM_005401:exon2:c.131_135C</t>
  </si>
  <si>
    <t>X</t>
  </si>
  <si>
    <t>TBL1X</t>
  </si>
  <si>
    <t>TBL1X:NM_001139467:exon7:c.C469T:p.H157Y</t>
  </si>
  <si>
    <t>COL14A1</t>
  </si>
  <si>
    <t>COL14A1:NM_021110:exon36:c.G4331A:p.C1444Y</t>
  </si>
  <si>
    <t>CCDC160</t>
  </si>
  <si>
    <t>CCDC160:NM_001101357:exon2:c.A473T:p.N158I</t>
  </si>
  <si>
    <t>NCBP1</t>
  </si>
  <si>
    <t>NCBP1:NM_002486:exon13:c.T1288C:p.W430R</t>
  </si>
  <si>
    <t>SLC6A6</t>
  </si>
  <si>
    <t>SLC6A6:NM_003043:exon13:c.G1468A:p.D490N</t>
  </si>
  <si>
    <t>THOC2</t>
  </si>
  <si>
    <t>THOC2:NM_001081550:exon23:c.C2573T:p.A858V</t>
  </si>
  <si>
    <t>TKTL2</t>
  </si>
  <si>
    <t>TKTL2:NM_032136:exon1:c.G260T:p.W87L</t>
  </si>
  <si>
    <t>RC_1055</t>
  </si>
  <si>
    <t>SI_9353</t>
  </si>
  <si>
    <t>SI_9354</t>
  </si>
  <si>
    <t>AC</t>
  </si>
  <si>
    <t>SHARPIN</t>
  </si>
  <si>
    <t>SHARPIN:NM_030974:exon6:c.811delG:p.V271fs</t>
  </si>
  <si>
    <t>GPD1</t>
  </si>
  <si>
    <t>GPD1:NM_001257199:exon4:c.G416A:p.C139Y</t>
  </si>
  <si>
    <t>ITGA6</t>
  </si>
  <si>
    <t>ITGA6:NM_000210:exon15:c.A2107G:p.T703A</t>
  </si>
  <si>
    <t>ARHGEF17</t>
  </si>
  <si>
    <t>ARHGEF17:NM_014786:exon1:c.T1673C:p.L558P</t>
  </si>
  <si>
    <t>MUC4</t>
  </si>
  <si>
    <t>MUC4:NM_018406:exon2:c.C1415T:p.S472F</t>
  </si>
  <si>
    <t>FASTKD2</t>
  </si>
  <si>
    <t>FASTKD2:NM_001136193:exon4:c.G961C:p.A321P</t>
  </si>
  <si>
    <t>ARHGDIA</t>
  </si>
  <si>
    <t>ARHGDIA:NM_001301240:exon7:c.A626G:p.D209G</t>
  </si>
  <si>
    <t>BOLL</t>
  </si>
  <si>
    <t>BOLL:NM_001284361:exon2:c.G131A:p.G44E</t>
  </si>
  <si>
    <t>ID=COSM3576090;GENE=BOLL;STRAND=-;GENE=BOLL;STRAND=-;CDS=c.113G&gt;A;AA=p.G38E;CNT=1</t>
  </si>
  <si>
    <t>ITCH</t>
  </si>
  <si>
    <t>ITCH:NM_001257138:exon10:c.C646T:p.R216W</t>
  </si>
  <si>
    <t>UPK1A</t>
  </si>
  <si>
    <t>UPK1A:NM_001281443:exon3:c.G140T:p.R47L</t>
  </si>
  <si>
    <t>ANKRD11</t>
  </si>
  <si>
    <t>ANKRD11:NM_001256183:exon9:c.G1420A:p.D474N</t>
  </si>
  <si>
    <t>rs370417892</t>
  </si>
  <si>
    <t>TSHZ1</t>
  </si>
  <si>
    <t>TSHZ1:NM_001308210:exon2:c.T2755G:p.S919A</t>
  </si>
  <si>
    <t>LRPPRC</t>
  </si>
  <si>
    <t>LRPPRC:NM_133259:exon17:c.A1748G:p.Y583C</t>
  </si>
  <si>
    <t>rs376797015</t>
  </si>
  <si>
    <t>CC</t>
  </si>
  <si>
    <t>AA</t>
  </si>
  <si>
    <t>GLMP</t>
  </si>
  <si>
    <t>GLMP:NM_001256605:exon4:c.G558T:p.W186K</t>
  </si>
  <si>
    <t>N6AMT2</t>
  </si>
  <si>
    <t>N6AMT2:NM_174928:exon5:c.C560T:p.T187M</t>
  </si>
  <si>
    <t>TIMM50</t>
  </si>
  <si>
    <t>NM_001001563:exon7:c.906+1G&gt;A</t>
  </si>
  <si>
    <t>RC_1057</t>
  </si>
  <si>
    <t>SI_10113</t>
  </si>
  <si>
    <t>SI_10114</t>
  </si>
  <si>
    <t>CCDC129</t>
  </si>
  <si>
    <t>CCDC129:NM_194300:exon7:c.C722A:p.T241N</t>
  </si>
  <si>
    <t>F8</t>
  </si>
  <si>
    <t>F8:NM_000132:exon14:c.C4117A:p.Q1373K</t>
  </si>
  <si>
    <t>ACTRT1</t>
  </si>
  <si>
    <t>ACTRT1:NM_138289:exon1:c.C1046T:p.S349F</t>
  </si>
  <si>
    <t>ID=COSM3557640;GENE=ACTRT1;STRAND=-;GENE=ACTRT1;STRAND=-;CDS=c.1046C&gt;T;AA=p.S349F;CNT=1</t>
  </si>
  <si>
    <t>ESX1</t>
  </si>
  <si>
    <t>ESX1:NM_153448:exon2:c.A136T:p.N46Y</t>
  </si>
  <si>
    <t>HCN1</t>
  </si>
  <si>
    <t>HCN1:NM_021072:exon8:c.G2170T:p.A724S</t>
  </si>
  <si>
    <t>SAMD14</t>
  </si>
  <si>
    <t>SAMD14:NM_001257359:exon6:c.G614T:p.G205V</t>
  </si>
  <si>
    <t>MSL3</t>
  </si>
  <si>
    <t>MSL3:NM_001282174:exon12:c.G1060T:p.A354S</t>
  </si>
  <si>
    <t>CBLB</t>
  </si>
  <si>
    <t>CBLB:NM_170662:exon19:c.T2795G:p.V932G</t>
  </si>
  <si>
    <t>OR4C6</t>
  </si>
  <si>
    <t>OR4C6:NM_001004704:exon1:c.T625A:p.F209I</t>
  </si>
  <si>
    <t>MKRN3</t>
  </si>
  <si>
    <t>MKRN3:NM_005664:exon1:c.G574T:p.A192S</t>
  </si>
  <si>
    <t>MPP1</t>
  </si>
  <si>
    <t>MPP1:NM_001166460:exon12:c.G1340T:p.W447L</t>
  </si>
  <si>
    <t>PAFAH1B2</t>
  </si>
  <si>
    <t>PAFAH1B2:NM_001184746:exon3:c.T98C:p.L33S</t>
  </si>
  <si>
    <t>NEB</t>
  </si>
  <si>
    <t>NEB:NM_004543:exon74:c.G10939C:p.D3647H</t>
  </si>
  <si>
    <t>HUWE1</t>
  </si>
  <si>
    <t>HUWE1:NM_031407:exon22:c.C1985T:p.A662V</t>
  </si>
  <si>
    <t>ETV1</t>
  </si>
  <si>
    <t>ETV1:NM_001163151:exon4:c.G562T:p.A188S</t>
  </si>
  <si>
    <t>MAP3K15</t>
  </si>
  <si>
    <t>MAP3K15:NM_001001671:exon20:c.G2641C:p.A881P</t>
  </si>
  <si>
    <t>L1CAM</t>
  </si>
  <si>
    <t>L1CAM:NM_001143963:exon4:c.G473T:p.S158I</t>
  </si>
  <si>
    <t>GDPGP1</t>
  </si>
  <si>
    <t>GDPGP1:NM_001013657:exon4:c.C902T:p.S301L</t>
  </si>
  <si>
    <t>TRANK1</t>
  </si>
  <si>
    <t>TRANK1:NM_014831:exon12:c.A3854C:p.E1285A</t>
  </si>
  <si>
    <t>C11orf49</t>
  </si>
  <si>
    <t>C11orf49:NM_001278222:exon3:c.T296G:p.L99R</t>
  </si>
  <si>
    <t>PRDM9</t>
  </si>
  <si>
    <t>PRDM9:NM_001310214:exon11:c.G1421T:p.R474M</t>
  </si>
  <si>
    <t>PARP4</t>
  </si>
  <si>
    <t>PARP4:NM_006437:exon18:c.G2146C:p.V716L</t>
  </si>
  <si>
    <t>CLUH</t>
  </si>
  <si>
    <t>CLUH:NM_015229:exon22:c.A3344G:p.H1115R</t>
  </si>
  <si>
    <t>SCRN2</t>
  </si>
  <si>
    <t>SCRN2:NM_001145023:exon5:c.C631T:p.H211Y</t>
  </si>
  <si>
    <t>TEKT1</t>
  </si>
  <si>
    <t>TEKT1:NM_053285:exon7:c.C944T:p.T315M</t>
  </si>
  <si>
    <t>ID=COSM983526;GENE=TEKT1;STRAND=-;GENE=TEKT1;STRAND=-;CDS=c.944C&gt;T;AA=p.T315M;CNT=3</t>
  </si>
  <si>
    <t>rs139532367</t>
  </si>
  <si>
    <t>AT</t>
  </si>
  <si>
    <t>SAV1</t>
  </si>
  <si>
    <t>SAV1:NM_021818:exon5:c.953dupA:p.Y318_D319delinsX</t>
  </si>
  <si>
    <t>RC_1097</t>
  </si>
  <si>
    <t>SI_11137</t>
  </si>
  <si>
    <t>SI_11138</t>
  </si>
  <si>
    <t>ELK3</t>
  </si>
  <si>
    <t>ELK3:NM_005230:exon3:c.A410T:p.Y137F</t>
  </si>
  <si>
    <t>ZDHHC5</t>
  </si>
  <si>
    <t>ZDHHC5:NM_015457:exon11:c.G1555C:p.V519L</t>
  </si>
  <si>
    <t>SEMA4A</t>
  </si>
  <si>
    <t>SEMA4A:NM_001193302:exon13:c.A1526T:p.D509V</t>
  </si>
  <si>
    <t>KL</t>
  </si>
  <si>
    <t>KL:NM_004795:exon1:c.A778G:p.S260G</t>
  </si>
  <si>
    <t>C2</t>
  </si>
  <si>
    <t>C2:NM_001282459:exon6:c.C866A:p.S289Y</t>
  </si>
  <si>
    <t>CALM1</t>
  </si>
  <si>
    <t>CALM1:NM_006888:exon1:c.A1G:p.M1V</t>
  </si>
  <si>
    <t>BBIP1</t>
  </si>
  <si>
    <t>SI_13379</t>
  </si>
  <si>
    <t>FGD5</t>
  </si>
  <si>
    <t>FGD5:NM_152536:exon1:c.G292C:p.E98Q</t>
  </si>
  <si>
    <t>TSHZ1:NM_001308210:exon2:c.C1472T:p.A491V</t>
  </si>
  <si>
    <t>ZNF337</t>
  </si>
  <si>
    <t>ZNF337:NM_001290261:exon4:c.A748T:p.N250Y</t>
  </si>
  <si>
    <t>WNT8A</t>
  </si>
  <si>
    <t>WNT8A:NM_001300938:exon5:c.A1022G:p.K341R</t>
  </si>
  <si>
    <t>TG</t>
  </si>
  <si>
    <t>KLF6</t>
  </si>
  <si>
    <t>KLF6:NM_001160124:exon2:c.291delC:p.Y97X;KLF6:NM_001160125:exon2:c.291delC:p.Y97X;KLF6:NM_001300:exon2:c.291delC:p.Y97X</t>
  </si>
  <si>
    <t>SI_13380</t>
  </si>
  <si>
    <t>TC</t>
  </si>
  <si>
    <t>PCDHB4</t>
  </si>
  <si>
    <t>PCDHB4:NM_018938:exon1:c.2382delC:p.F794fs</t>
  </si>
  <si>
    <t>ZSCAN10</t>
  </si>
  <si>
    <t>ZSCAN10:NM_001282416:exon5:c.G493A:p.E165K</t>
  </si>
  <si>
    <t>ID=COSM4557727;GENE=ZSCAN10;STRAND=-;GENE=ZSCAN10;STRAND=-;CDS=c.739G&gt;A;AA=p.E247K;CNT=1</t>
  </si>
  <si>
    <t>CACNA2D3</t>
  </si>
  <si>
    <t>CACNA2D3:NM_018398:exon36:c.C3068T:p.A1023V</t>
  </si>
  <si>
    <t>ARHGEF38</t>
  </si>
  <si>
    <t>ARHGEF38:NM_001242729:exon2:c.C236T:p.T79I</t>
  </si>
  <si>
    <t>SI_13381</t>
  </si>
  <si>
    <t>ZNF253</t>
  </si>
  <si>
    <t>ZNF253:NM_021047:exon4:c.G602A:p.R201K</t>
  </si>
  <si>
    <t>ID=COSM1723376;GENE=ZNF492;STRAND=+;GENE=ZNF492;STRAND=+;CDS=c.602G&gt;A;AA=p.R201K;CNT=1</t>
  </si>
  <si>
    <t>BPTF</t>
  </si>
  <si>
    <t>BPTF:NM_182641:exon19:c.A6379G:p.T2127A</t>
  </si>
  <si>
    <t>NADSYN1</t>
  </si>
  <si>
    <t>NM_018161:exon12:c.999-2A&gt;G</t>
  </si>
  <si>
    <t>RC_1098</t>
  </si>
  <si>
    <t>SI_11139</t>
  </si>
  <si>
    <t>SI_11140</t>
  </si>
  <si>
    <t>TTTTCTGTGTCAGTAACAGCTA</t>
  </si>
  <si>
    <t>ANKRD45</t>
  </si>
  <si>
    <t>ANKRD45:NM_198493:exon4:c.539_559del:p.180_187del</t>
  </si>
  <si>
    <t>DCHS2</t>
  </si>
  <si>
    <t>DCHS2:NM_001142552:exon1:c.A896G:p.D299G</t>
  </si>
  <si>
    <t>TRIM16L</t>
  </si>
  <si>
    <t>TRIM16L:NM_001037330:exon5:c.T659G:p.F220C</t>
  </si>
  <si>
    <t>ARL6IP4</t>
  </si>
  <si>
    <t>ARL6IP4:NM_001002251:exon3:c.G943T:p.G315C</t>
  </si>
  <si>
    <t>ZFHX3</t>
  </si>
  <si>
    <t>ZFHX3:NM_006885:exon2:c.G827A:p.G276D</t>
  </si>
  <si>
    <t>LRRC57</t>
  </si>
  <si>
    <t>LRRC57:NM_153260:exon3:c.T221A:p.L74Q</t>
  </si>
  <si>
    <t>FAM49A</t>
  </si>
  <si>
    <t>FAM49A:NM_030797:exon5:c.A203T:p.N68I</t>
  </si>
  <si>
    <t>SI_13373</t>
  </si>
  <si>
    <t>GA</t>
  </si>
  <si>
    <t>FAM208A</t>
  </si>
  <si>
    <t>FAM208A:NM_001112736:exon6:c.862delT:p.S288fs</t>
  </si>
  <si>
    <t>SI_13374</t>
  </si>
  <si>
    <t>MUC2</t>
  </si>
  <si>
    <t>MAGEA12</t>
  </si>
  <si>
    <t>MAGEA12:NM_005367:exon2:c.G835A:p.V279I</t>
  </si>
  <si>
    <t>ID=COSM328976;GENE=MAGEA12;STRAND=-;GENE=MAGEA12;STRAND=-;CDS=c.835G&gt;A;AA=p.V279I;CNT=1</t>
  </si>
  <si>
    <t>rs142786156</t>
  </si>
  <si>
    <t>SI_13375</t>
  </si>
  <si>
    <t>MUC2:NM_002457:exon30:c.C4723A:p.P1575T</t>
  </si>
  <si>
    <t>ID=COSM1492402;GENE=MUC2;STRAND=+;SNP;GENE=MUC2;STRAND=+;CDS=c.4726C&gt;A;AA=p.P1576T;CNT=1</t>
  </si>
  <si>
    <t>RC_1099</t>
  </si>
  <si>
    <t>SI_11141</t>
  </si>
  <si>
    <t>SI_11142</t>
  </si>
  <si>
    <t>CCGCGGCTA</t>
  </si>
  <si>
    <t>MAFK</t>
  </si>
  <si>
    <t>MAFK:NM_002360:exon3:c.184_191del:p.R62fs</t>
  </si>
  <si>
    <t>CA</t>
  </si>
  <si>
    <t>PTPN14:NM_005401:exon11:c.986dupT:p.L329fs</t>
  </si>
  <si>
    <t>CCGGACCCCGACTCCGGTCCGGACT</t>
  </si>
  <si>
    <t>SELV</t>
  </si>
  <si>
    <t>UNKNOWN</t>
  </si>
  <si>
    <t>PEG3</t>
  </si>
  <si>
    <t>PEG3:NM_001146186:exon7:c.A1463G:p.H488R</t>
  </si>
  <si>
    <t>CHST5</t>
  </si>
  <si>
    <t>CHST5:NM_024533:exon3:c.G685T:p.V229L</t>
  </si>
  <si>
    <t>OR10AG1</t>
  </si>
  <si>
    <t>OR10AG1:NM_001005491:exon1:c.C536T:p.A179V</t>
  </si>
  <si>
    <t>LAMA1</t>
  </si>
  <si>
    <t>LAMA1:NM_005559:exon23:c.G3164T:p.R1055L</t>
  </si>
  <si>
    <t>GPR141</t>
  </si>
  <si>
    <t>GPR141:NM_181791:exon1:c.G143T:p.R48L</t>
  </si>
  <si>
    <t>NR3C1</t>
  </si>
  <si>
    <t>NR3C1:NM_000176:exon2:c.G795T:p.L265F</t>
  </si>
  <si>
    <t>NEB:NM_001164507:exon42:c.G5233A:p.D1745N</t>
  </si>
  <si>
    <t>ABL1</t>
  </si>
  <si>
    <t>ABL1:NM_005157:exon6:c.G1053T:p.M351I</t>
  </si>
  <si>
    <t>PSKH2</t>
  </si>
  <si>
    <t>PSKH2:NM_033126:exon2:c.G671A:p.G224E</t>
  </si>
  <si>
    <t>KIAA0100</t>
  </si>
  <si>
    <t>NM_014680:exon19:c.3465+1G&gt;A</t>
  </si>
  <si>
    <t>TANC2</t>
  </si>
  <si>
    <t>NM_025185:exon13:c.2361-2A&gt;T</t>
  </si>
  <si>
    <t>SI_13376</t>
  </si>
  <si>
    <t>CT</t>
  </si>
  <si>
    <t>TTF2</t>
  </si>
  <si>
    <t>TTF2:NM_003594:exon23:c.3476delT:p.L1159fs</t>
  </si>
  <si>
    <t>ID=COSM4737272;GENE=TTF2;STRAND=+;GENE=TTF2;STRAND=+;CDS=c.3476delT;AA=p.F1160fs*&gt;3;CNT=1</t>
  </si>
  <si>
    <t>NOCT</t>
  </si>
  <si>
    <t>NOCT:NM_012118:exon1:c.128delC:p.S43fs</t>
  </si>
  <si>
    <t>AKAP9</t>
  </si>
  <si>
    <t>AKAP9:NM_005751:exon46:c.T11173A:p.L3725I</t>
  </si>
  <si>
    <t>ZNF667</t>
  </si>
  <si>
    <t>ZNF667:NM_022103:exon5:c.G916A:p.E306K</t>
  </si>
  <si>
    <t>FUT5</t>
  </si>
  <si>
    <t>FUT5:NM_002034:exon2:c.A5G:p.D2G</t>
  </si>
  <si>
    <t>SI_13377</t>
  </si>
  <si>
    <t>OSBPL10</t>
  </si>
  <si>
    <t>OSBPL10:NM_001174060:exon7:c.G1514C:p.G505A</t>
  </si>
  <si>
    <t>NKD1</t>
  </si>
  <si>
    <t>NKD1:NM_033119:exon10:c.C1105T:p.P369S</t>
  </si>
  <si>
    <t>GDF9</t>
  </si>
  <si>
    <t>GDF9:NM_005260:exon1:c.G253T:p.A85S</t>
  </si>
  <si>
    <t>GSTA2</t>
  </si>
  <si>
    <t>GSTA2:NM_000846:exon6:c.T514A:p.S172T</t>
  </si>
  <si>
    <t>SI_13378</t>
  </si>
  <si>
    <t>HCN1:NM_021072:exon8:c.G2561A:p.R854Q</t>
  </si>
  <si>
    <t>ID=COSM3736668;GENE=HCN1;STRAND=-;GENE=HCN1;STRAND=-;CDS=c.2561G&gt;A;AA=p.R854Q;CNT=1</t>
  </si>
  <si>
    <t>EARS2</t>
  </si>
  <si>
    <t>EARS2:NM_001083614:exon5:c.G1015T:p.V339F</t>
  </si>
  <si>
    <t>rs113593303</t>
  </si>
  <si>
    <t>CAPS2</t>
  </si>
  <si>
    <t>CAPS2:NM_001286547:exon9:c.G749T:p.R250M</t>
  </si>
  <si>
    <t>FMR1</t>
  </si>
  <si>
    <t>FMR1:NM_001185075:exon7:c.A521G:p.N174S</t>
  </si>
  <si>
    <t>MTDH</t>
  </si>
  <si>
    <t>MTDH:NM_178812:exon4:c.G738C:p.K246N</t>
  </si>
  <si>
    <t>CNTNAP5</t>
  </si>
  <si>
    <t>NM_130773:exon6:c.734-1G&gt;T</t>
  </si>
  <si>
    <t>RC_1100</t>
  </si>
  <si>
    <t>SI_11143</t>
  </si>
  <si>
    <t>SI_11144</t>
  </si>
  <si>
    <t>CGGAACAACT</t>
  </si>
  <si>
    <t>RYR3</t>
  </si>
  <si>
    <t>RYR3:NM_001243996:exon71:c.10217_10225del:p.3406_3409del;RYR3:NM_001036:exon72:c.10232_10240del:p.3411_3414del</t>
  </si>
  <si>
    <t>ST5</t>
  </si>
  <si>
    <t>ST5:NM_139157:exon5:c.C468A:p.D156E</t>
  </si>
  <si>
    <t>TECTA</t>
  </si>
  <si>
    <t>TECTA:NM_005422:exon7:c.G1472T:p.R491L</t>
  </si>
  <si>
    <t>CHD3</t>
  </si>
  <si>
    <t>CHD3:NM_001005271:exon19:c.G3212A:p.G1071D</t>
  </si>
  <si>
    <t>TTN</t>
  </si>
  <si>
    <t>TTN:NM_003319:exon143:c.T39134C:p.I13045T</t>
  </si>
  <si>
    <t>CCDC141</t>
  </si>
  <si>
    <t>CCDC141:NM_173648:exon13:c.G2005A:p.A669T</t>
  </si>
  <si>
    <t>TTN:NM_003319:exon123:c.G30575A:p.R10192Q</t>
  </si>
  <si>
    <t>Uncertain significance</t>
  </si>
  <si>
    <t>rs202076328</t>
  </si>
  <si>
    <t>ZFR2</t>
  </si>
  <si>
    <t>ZFR2:NM_015174:exon16:c.G2342C:p.R781P</t>
  </si>
  <si>
    <t>ANKRD50</t>
  </si>
  <si>
    <t>ANKRD50:NM_001167882:exon3:c.C2735G:p.S912C</t>
  </si>
  <si>
    <t>PLBD2</t>
  </si>
  <si>
    <t>PLBD2:NM_001159727:exon7:c.A1058G:p.N353S</t>
  </si>
  <si>
    <t>HIPK2</t>
  </si>
  <si>
    <t>HIPK2:NM_001113239:exon9:c.G1948T:p.V650L</t>
  </si>
  <si>
    <t>TOP2B</t>
  </si>
  <si>
    <t>TOP2B:NM_001068:exon34:c.C4592T:p.T1531I</t>
  </si>
  <si>
    <t>CASP1</t>
  </si>
  <si>
    <t>CASP1:NM_001223:exon5:c.G623C:p.S208T</t>
  </si>
  <si>
    <t>OR5M9</t>
  </si>
  <si>
    <t>OR5M9:NM_001004743:exon1:c.G171A:p.M57I</t>
  </si>
  <si>
    <t>SDHC</t>
  </si>
  <si>
    <t>SDHC:NM_001035511:exon1:c.C8T:p.A3V</t>
  </si>
  <si>
    <t>rs142139022</t>
  </si>
  <si>
    <t>RNF4</t>
  </si>
  <si>
    <t>RNF4:NM_001185010:exon4:c.G133A:p.E45K</t>
  </si>
  <si>
    <t>DRC7</t>
  </si>
  <si>
    <t>DRC7:NM_001289163:exon14:c.C1931T:p.A644V</t>
  </si>
  <si>
    <t>rs147667972</t>
  </si>
  <si>
    <t>JMJD1C</t>
  </si>
  <si>
    <t>JMJD1C:NM_001282948:exon9:c.C4085A:p.P1362Q</t>
  </si>
  <si>
    <t>CILP2</t>
  </si>
  <si>
    <t>CILP2:NM_153221:exon8:c.G1768A:p.A590T</t>
  </si>
  <si>
    <t>rs371319583</t>
  </si>
  <si>
    <t>EPHA4</t>
  </si>
  <si>
    <t>EPHA4:NM_001304537:exon16:c.A2746T:p.S916C</t>
  </si>
  <si>
    <t>RC_1101</t>
  </si>
  <si>
    <t>SI_11145</t>
  </si>
  <si>
    <t>SI_11146</t>
  </si>
  <si>
    <t>PTPN14:NM_005401:exon13:c.1370delT:p.L457fs</t>
  </si>
  <si>
    <t>TIA1</t>
  </si>
  <si>
    <t>TIA1:NM_022037:exon2:c.112dupA:p.M38fs;TIA1:NM_022173:exon2:c.112dupA:p.M38fs</t>
  </si>
  <si>
    <t>OR7C1</t>
  </si>
  <si>
    <t>OR7C1:NM_198944:exon1:c.C196A:p.L66M</t>
  </si>
  <si>
    <t>NAGLU</t>
  </si>
  <si>
    <t>NAGLU:NM_000263:exon6:c.C1291T:p.R431C</t>
  </si>
  <si>
    <t>ARC</t>
  </si>
  <si>
    <t>ARC:NM_015193:exon1:c.G176A:p.R59H</t>
  </si>
  <si>
    <t>ID=COSM3698861;GENE=ARC;STRAND=-;GENE=ARC;STRAND=-;CDS=c.176G&gt;A;AA=p.R59H;CNT=2</t>
  </si>
  <si>
    <t>SLC35A5</t>
  </si>
  <si>
    <t>SLC35A5:NM_017945:exon6:c.G736T:p.A246S</t>
  </si>
  <si>
    <t>RTKN</t>
  </si>
  <si>
    <t>RTKN:NM_001015055:exon2:c.C205G:p.L69V</t>
  </si>
  <si>
    <t>CLCN4</t>
  </si>
  <si>
    <t>CLCN4:NM_001256944:exon9:c.C1519T:p.R507W</t>
  </si>
  <si>
    <t>RC_1102</t>
  </si>
  <si>
    <t>SI_11474</t>
  </si>
  <si>
    <t>SI_11475</t>
  </si>
  <si>
    <t>GLTSCR1</t>
  </si>
  <si>
    <t>GLTSCR1:NM_015711:exon14:c.A3532G:p.M1178V</t>
  </si>
  <si>
    <t>LRGUK</t>
  </si>
  <si>
    <t>LRGUK:NM_144648:exon8:c.C980G:p.P327R</t>
  </si>
  <si>
    <t>ZNF667:NM_022103:exon5:c.G1763A:p.C588Y</t>
  </si>
  <si>
    <t>ME3</t>
  </si>
  <si>
    <t>ME3:NM_001014811:exon12:c.C1469A:p.A490D</t>
  </si>
  <si>
    <t>ID=COSM5349736;GENE=ME3;STRAND=-;GENE=ME3;STRAND=-;CDS=c.1469C&gt;A;AA=p.A490D;CNT=1</t>
  </si>
  <si>
    <t>CCDC129:NM_194300:exon10:c.A2374G:p.I792V</t>
  </si>
  <si>
    <t>OR51B6</t>
  </si>
  <si>
    <t>OR51B6:NM_001004750:exon1:c.A226G:p.M76V</t>
  </si>
  <si>
    <t>C2orf71</t>
  </si>
  <si>
    <t>C2orf71:NM_001029883:exon1:c.A913T:p.T305S</t>
  </si>
  <si>
    <t>NLRP14</t>
  </si>
  <si>
    <t>NLRP14:NM_176822:exon4:c.G1486A:p.G496S</t>
  </si>
  <si>
    <t>ID=COSM313257;GENE=NLRP14_ENST00000299481;STRAND=+;GENE=NLRP14_ENST00000299481;STRAND=+;CDS=c.1486G&gt;A;AA=p.G496S;CNT=1</t>
  </si>
  <si>
    <t>DSCAML1</t>
  </si>
  <si>
    <t>DSCAML1:NM_020693:exon11:c.C2402T:p.T801I</t>
  </si>
  <si>
    <t>NM_005401:exon12:c.987+1G&gt;A</t>
  </si>
  <si>
    <t>RC_1130</t>
  </si>
  <si>
    <t>SI_13364</t>
  </si>
  <si>
    <t>SI_13365</t>
  </si>
  <si>
    <t>CGAGT</t>
  </si>
  <si>
    <t>DBNDD2</t>
  </si>
  <si>
    <t>DBNDD2:NM_018478:exon1:c.89_92del:p.R30fs</t>
  </si>
  <si>
    <t>TDP2</t>
  </si>
  <si>
    <t>TDP2:NM_016614:exon1:c.A1G:p.M1V</t>
  </si>
  <si>
    <t>SLC1A5</t>
  </si>
  <si>
    <t>SLC1A5:NM_005628:exon1:c.A155G:p.N52S</t>
  </si>
  <si>
    <t>SNX1</t>
  </si>
  <si>
    <t>SNX1:NM_148955:exon10:c.C1096T:p.R366W</t>
  </si>
  <si>
    <t>RNF31</t>
  </si>
  <si>
    <t>RNF31:NM_017999:exon1:c.T175C:p.C59R</t>
  </si>
  <si>
    <t>NYAP1</t>
  </si>
  <si>
    <t>NYAP1:NM_173564:exon4:c.C1843G:p.P615A</t>
  </si>
  <si>
    <t>ZNF383</t>
  </si>
  <si>
    <t>ZNF383:NM_152604:exon5:c.A601G:p.K201E</t>
  </si>
  <si>
    <t>CLK1</t>
  </si>
  <si>
    <t>CLK1:NM_001162407:exon7:c.A851T:p.E284*</t>
  </si>
  <si>
    <t>LMTK2</t>
  </si>
  <si>
    <t>NM_014916:exon7:c.658-1G&gt;A</t>
  </si>
  <si>
    <t>RC_1131</t>
  </si>
  <si>
    <t>SI_13366</t>
  </si>
  <si>
    <t>SI_13367</t>
  </si>
  <si>
    <t>TA</t>
  </si>
  <si>
    <t>CACNA1D</t>
  </si>
  <si>
    <t>CACNA1D:NM_001128839:exon17:c.2356delA:p.K786fs,CACNA1D:NM_001128840:exon17:c.2356delA:p.K786fs,CACNA1D:NM_000720:exon18:c.2416delA:p.K806fs</t>
  </si>
  <si>
    <t>GCTTC</t>
  </si>
  <si>
    <t>NSUN2</t>
  </si>
  <si>
    <t>NSUN2:NM_001193455:exon17:c.1859_1862del:p.G620fs,NSUN2:NM_017755:exon18:c.1964_1967del:p.G655fs</t>
  </si>
  <si>
    <t>PDHA2</t>
  </si>
  <si>
    <t>PDHA2:NM_005390:exon1:c.G280A:p.G94S</t>
  </si>
  <si>
    <t>ZFP28</t>
  </si>
  <si>
    <t>ZFP28:NM_001308440:exon1:c.G131A:p.R44Q</t>
  </si>
  <si>
    <t>PSD3</t>
  </si>
  <si>
    <t>PSD3:NM_206909:exon6:c.G547A:p.D183N</t>
  </si>
  <si>
    <t>DPEP1</t>
  </si>
  <si>
    <t>DPEP1:NM_001128141:exon3:c.C185T:p.A62V</t>
  </si>
  <si>
    <t>rs201541506</t>
  </si>
  <si>
    <t>NOSTRIN</t>
  </si>
  <si>
    <t>NOSTRIN:NM_001171632:exon13:c.T1123C:p.S375P</t>
  </si>
  <si>
    <t>LMNTD1</t>
  </si>
  <si>
    <t>LMNTD1:NM_152590:exon2:c.T79G:p.L27V</t>
  </si>
  <si>
    <t>SALL3</t>
  </si>
  <si>
    <t>SALL3:NM_171999:exon2:c.G1111A:p.V371I</t>
  </si>
  <si>
    <t>ID=COSM4073418;GENE=SALL3;STRAND=+;GENE=SALL3;STRAND=+;CDS=c.1111G&gt;A;AA=p.V371I;CNT=2</t>
  </si>
  <si>
    <t>DNAJC18</t>
  </si>
  <si>
    <t>DNAJC18:NM_152686:exon2:c.A226T:p.R76W</t>
  </si>
  <si>
    <t>RC_1132</t>
  </si>
  <si>
    <t>SI_13368</t>
  </si>
  <si>
    <t>SI_13370</t>
  </si>
  <si>
    <t>PSD4</t>
  </si>
  <si>
    <t>PSD4:NM_012455:exon4:c.1212delT:p.P404fs</t>
  </si>
  <si>
    <t>ID=COSM4718347;GENE=PSD4;STRAND=+;GENE=PSD4;STRAND=+;CDS=c.1212delT;AA=p.W406fs*4;CNT=1</t>
  </si>
  <si>
    <t>GCCCA</t>
  </si>
  <si>
    <t>GYS1</t>
  </si>
  <si>
    <t>GYS1:NM_002103:exon3:c.370_373del:p.W124fs</t>
  </si>
  <si>
    <t>CCGTGGGTAGGGGGG</t>
  </si>
  <si>
    <t>PTPN14:NM_005401:exon13:c.1702_1715del:p.P568fs</t>
  </si>
  <si>
    <t>POU3F4</t>
  </si>
  <si>
    <t>POU3F4:NM_000307:exon1:c.G132T:p.Q44H</t>
  </si>
  <si>
    <t>ITGAD</t>
  </si>
  <si>
    <t>ITGAD:NM_005353:exon8:c.C793T:p.P265S</t>
  </si>
  <si>
    <t>ZNF205</t>
  </si>
  <si>
    <t>ZNF205:NM_001042428:exon7:c.G1633A:p.A545T</t>
  </si>
  <si>
    <t>FREM2</t>
  </si>
  <si>
    <t>FREM2:NM_207361:exon1:c.A4886G:p.Y1629C</t>
  </si>
  <si>
    <t>rs553816676</t>
  </si>
  <si>
    <t>THBD</t>
  </si>
  <si>
    <t>THBD:NM_000361:exon1:c.G868A:p.D290N</t>
  </si>
  <si>
    <t>PHKA2</t>
  </si>
  <si>
    <t>PHKA2:NM_000292:exon11:c.C1108G:p.P370A</t>
  </si>
  <si>
    <t>KALRN</t>
  </si>
  <si>
    <t>KALRN:NM_001024660:exon16:c.G2805T:p.Q935H</t>
  </si>
  <si>
    <t>HEATR5A</t>
  </si>
  <si>
    <t>HEATR5A:NM_015473:exon23:c.T3410C:p.I1137T</t>
  </si>
  <si>
    <t>NID1</t>
  </si>
  <si>
    <t>NID1:NM_002508:exon4:c.G1052T:p.R351M</t>
  </si>
  <si>
    <t>SI_13369</t>
  </si>
  <si>
    <t>RC_1133</t>
  </si>
  <si>
    <t>SI_13371</t>
  </si>
  <si>
    <t>SI_13372</t>
  </si>
  <si>
    <t>GAT</t>
  </si>
  <si>
    <t>IFT80</t>
  </si>
  <si>
    <t>IFT80:NM_001190242:exon12:c.907_908del:p.I303fs,IFT80:NM_020800:exon13:c.1318_1319del:p.I440fs,IFT80:NM_001190241:exon14:c.907_908del:p.I303fs</t>
  </si>
  <si>
    <t>GIGYF1</t>
  </si>
  <si>
    <t>GIGYF1:NM_022574:exon22:c.2802dupC:p.Y935fs</t>
  </si>
  <si>
    <t>SCN5A</t>
  </si>
  <si>
    <t>SCN5A:NM_001099405:exon27:c.G5791A:p.A1931T</t>
  </si>
  <si>
    <t>Pathogenic\x2cUncertain significance</t>
  </si>
  <si>
    <t>ID=COSM2986372;GENE=SCN5A_ENST00000413689;STRAND=-;GENE=SCN5A_ENST00000413689;STRAND=-;CDS=c.5845G&gt;A;AA=p.A1949T;CNT=1</t>
  </si>
  <si>
    <t>PRR21</t>
  </si>
  <si>
    <t>PRR21:NM_001080835:exon1:c.G103A:p.A35T</t>
  </si>
  <si>
    <t>FBXO15</t>
  </si>
  <si>
    <t>FBXO15:NM_001142958:exon10:c.G1325T:p.S442I</t>
  </si>
  <si>
    <t>CIR1</t>
  </si>
  <si>
    <t>CIR1:NM_004882:exon10:c.A956G:p.H319R</t>
  </si>
  <si>
    <t>NXT1</t>
  </si>
  <si>
    <t>NXT1:NM_013248:exon2:c.G287T:p.C96F</t>
  </si>
  <si>
    <t>CREB3</t>
  </si>
  <si>
    <t>CREB3:NM_006368:exon7:c.G655A:p.E219K</t>
  </si>
  <si>
    <t>ZSCAN22</t>
  </si>
  <si>
    <t>ZSCAN22:NM_181846:exon3:c.C1376T:p.T459M</t>
  </si>
  <si>
    <t>ID=COSM4889278;GENE=ZSCAN22;STRAND=+;GENE=ZSCAN22;STRAND=+;CDS=c.1376C&gt;T;AA=p.T459M;CNT=1</t>
  </si>
  <si>
    <t>SRPRA</t>
  </si>
  <si>
    <t>SRPRA:NM_001177842:exon4:c.G493A:p.G165S</t>
  </si>
  <si>
    <t>CPE</t>
  </si>
  <si>
    <t>CPE:NM_001873:exon7:c.A1162G:p.I388V</t>
  </si>
  <si>
    <t>RC_1134</t>
  </si>
  <si>
    <t>SI_13396</t>
  </si>
  <si>
    <t>SI_13397</t>
  </si>
  <si>
    <t>CTG</t>
  </si>
  <si>
    <t>PTPN14:NM_005401:exon15:c.2879_2880del:p.T960fs</t>
  </si>
  <si>
    <t>MUC5B</t>
  </si>
  <si>
    <t>MUC5B:NM_002458:exon31:c.C13223T:p.T4408M</t>
  </si>
  <si>
    <t>ID=COSM1599910;GENE=MUC5AC;STRAND=+;GENE=MUC5AC;STRAND=+;CDS=c.13088C&gt;T;AA=p.T4363M;CNT=3</t>
  </si>
  <si>
    <t>rs201822078</t>
  </si>
  <si>
    <t>DROSHA</t>
  </si>
  <si>
    <t>DROSHA:NM_001100412:exon21:c.G2674C:p.D892H</t>
  </si>
  <si>
    <t>SIRPB1</t>
  </si>
  <si>
    <t>SIRPB1:NM_006065:exon3:c.A554G:p.K185R</t>
  </si>
  <si>
    <t>AQP5</t>
  </si>
  <si>
    <t>AQP5:NM_001651:exon3:c.C578T:p.A193V</t>
  </si>
  <si>
    <t>ID=COSM3368845;GENE=AQP5;STRAND=+;GENE=AQP5;STRAND=+;CDS=c.578C&gt;T;AA=p.A193V;CNT=2</t>
  </si>
  <si>
    <t>rs117761535</t>
  </si>
  <si>
    <t>SIX5</t>
  </si>
  <si>
    <t>SIX5:NM_175875:exon2:c.T1028G:p.V343G</t>
  </si>
  <si>
    <t>CEP192</t>
  </si>
  <si>
    <t>CEP192:NM_032142:exon36:c.G6498C:p.E2166D</t>
  </si>
  <si>
    <t>CDC14A</t>
  </si>
  <si>
    <t>CDC14A:NM_003672:exon15:c.G1712T:p.G571V</t>
  </si>
  <si>
    <t>RC_1135</t>
  </si>
  <si>
    <t>SI_13398</t>
  </si>
  <si>
    <t>SI_13399</t>
  </si>
  <si>
    <t>NF2:NM_181830:exon11:c.1108delC:p.Q370fs;NF2:NM_181831:exon11:c.1108delC:p.Q370fs;NF2:NM_181828:exon12:c.1231delC:p.Q411fs;NF2:NM_181829:exon12:c.1234delC:p.Q412fs;NF2:NM_000268:exon13:c.1357delC:p.Q453fs;NF2:NM_016418:exon13:c.1357delC:p.Q453fs;NF2:NM_181825:exon13:c.1357delC:p.Q453fs;NF2:NM_181832:exon13:c.1357delC:p.Q453fs</t>
  </si>
  <si>
    <t>ID=COSM1579662;GENE=NF2_ENST00000403999;STRAND=+;GENE=NF2_ENST00000403999;STRAND=+;CDS=c.1357delC;AA=p.Q453fs*2;CNT=1</t>
  </si>
  <si>
    <t>SFT2D3</t>
  </si>
  <si>
    <t>SFT2D3:NM_032740:exon1:c.A446C:p.Y149S</t>
  </si>
  <si>
    <t>DPP10</t>
  </si>
  <si>
    <t>DPP10:NM_001004360:exon10:c.G929A:p.R310K</t>
  </si>
  <si>
    <t>CMTM5</t>
  </si>
  <si>
    <t>CMTM5:NM_001288746:exon3:c.C338G:p.A113G</t>
  </si>
  <si>
    <t>STOML1</t>
  </si>
  <si>
    <t>STOML1:NM_001256672:exon1:c.G95T:p.C32F</t>
  </si>
  <si>
    <t>SLC14A2</t>
  </si>
  <si>
    <t>SLC14A2:NM_007163:exon3:c.A179G:p.H60R</t>
  </si>
  <si>
    <t>RC_1137</t>
  </si>
  <si>
    <t>SI_13402</t>
  </si>
  <si>
    <t>SI_13403</t>
  </si>
  <si>
    <t>GIPC1</t>
  </si>
  <si>
    <t>GIPC1:NM_202470:exon2:c.29delA:p.K10fs,GIPC1:NM_202468:exon3:c.29delA:p.K10fs,GIPC1:NM_005716:exon4:c.29delA:p.K10fs</t>
  </si>
  <si>
    <t>rs771056721</t>
  </si>
  <si>
    <t>NUDT14</t>
  </si>
  <si>
    <t>NUDT14:NM_177533:exon4:c.T286C:p.S96P</t>
  </si>
  <si>
    <t>TTN:NM_133378:exon85:c.G21749A:p.R7250Q</t>
  </si>
  <si>
    <t>ID=COSM3933460;GENE=TTN_ENST00000342992;STRAND=-;GENE=TTN_ENST00000342992;STRAND=-;CDS=c.21749G&gt;A;AA=p.R7250Q;CNT=1</t>
  </si>
  <si>
    <t>rs201418615</t>
  </si>
  <si>
    <t>NM_181829:exon10:c.999+1G&gt;A,NM_181828:exon10:c.996+1G&gt;A,NM_181825:exon11:c.1122+1G&gt;A,NM_181832:exon11:c.1122+1G&gt;A,NM_181831:exon9:c.873+1G&gt;A,NM_181830:exon9:c.873+1G&gt;A,NM_000268:exon11:c.1122+1G&gt;A,NM_016418:exon11:c.1122+1G&gt;A</t>
  </si>
  <si>
    <t>ID=COSM23868;GENE=NF2;STRAND=+;GENE=NF2;STRAND=+;CDS=c.1122+1G&gt;A;AA=p.?;CNT=1</t>
  </si>
  <si>
    <t>RC_1139</t>
  </si>
  <si>
    <t>SI_13653</t>
  </si>
  <si>
    <t>SI_13654</t>
  </si>
  <si>
    <t>TTA</t>
  </si>
  <si>
    <t>NF2:NM_181830:exon7:c.627_628del:p.V209fs;NF2:NM_181831:exon7:c.627_628del:p.V209fs;NF2:NM_181828:exon8:c.750_751del:p.V250fs;NF2:NM_181829:exon8:c.753_754del:p.V251fs;NF2:NM_000268:exon9:c.876_877del:p.V292fs;NF2:NM_016418:exon9:c.876_877del:p.V292fs;NF2:NM_181825:exon9:c.876_877del:p.V292fs;NF2:NM_181832:exon9:c.876_877del:p.V292fs</t>
  </si>
  <si>
    <t>PPM1D</t>
  </si>
  <si>
    <t>PPM1D:NM_003620:exon6:c.1364dupA:p.E455fs</t>
  </si>
  <si>
    <t>GUCA1C</t>
  </si>
  <si>
    <t>GUCA1C:NM_005459:exon3:c.A419G:p.H140R</t>
  </si>
  <si>
    <t>SKIV2L2</t>
  </si>
  <si>
    <t>SKIV2L2:NM_015360:exon8:c.A836G:p.Y279C</t>
  </si>
  <si>
    <t>RC_1141</t>
  </si>
  <si>
    <t>SI_13712</t>
  </si>
  <si>
    <t>SI_13713</t>
  </si>
  <si>
    <t>ATCT</t>
  </si>
  <si>
    <t>SKAP1</t>
  </si>
  <si>
    <t>SKAP1:NM_001075099:exon9:c.804_806del:p.268_269del;SKAP1:NM_003726:exon9:c.804_806del:p.268_269del</t>
  </si>
  <si>
    <t>rs766912367</t>
  </si>
  <si>
    <t>ATP6V1A</t>
  </si>
  <si>
    <t>ATP6V1A:NM_001690:exon9:c.A1046C:p.D349A</t>
  </si>
  <si>
    <t>MAGEC1</t>
  </si>
  <si>
    <t>MAGEC1:NM_005462:exon4:c.G217T:p.G73W</t>
  </si>
  <si>
    <t>KMT2C</t>
  </si>
  <si>
    <t>KMT2C:NM_170606:exon10:c.T1312G:p.C438G</t>
  </si>
  <si>
    <t>ZNF804A</t>
  </si>
  <si>
    <t>ZNF804A:NM_194250:exon4:c.A1423G:p.K475E</t>
  </si>
  <si>
    <t>RIN2</t>
  </si>
  <si>
    <t>RIN2:NM_018993:exon3:c.A185G:p.Y62C</t>
  </si>
  <si>
    <t>SIDT2</t>
  </si>
  <si>
    <t>NM_001040455:exon13:c.1278+1G&gt;T</t>
  </si>
  <si>
    <t>RC_1142</t>
  </si>
  <si>
    <t>SI_13714</t>
  </si>
  <si>
    <t>SI_13715</t>
  </si>
  <si>
    <t>MYRIP</t>
  </si>
  <si>
    <t>MYRIP:NM_001284426:exon6:c.G286A:p.G96S</t>
  </si>
  <si>
    <t>A3GALT2</t>
  </si>
  <si>
    <t>A3GALT2:NM_001080438:exon4:c.G262A:p.D88N</t>
  </si>
  <si>
    <t>ID=COSM5091927;GENE=A3GALT2P;STRAND=-;SNP;GENE=A3GALT2P;STRAND=-;CDS=c.262G&gt;A;AA=p.D88N;CNT=1</t>
  </si>
  <si>
    <t>rs143584494</t>
  </si>
  <si>
    <t>KCNU1</t>
  </si>
  <si>
    <t>KCNU1:NM_001031836:exon27:c.A3179G:p.N1060S</t>
  </si>
  <si>
    <t>SEPT6</t>
  </si>
  <si>
    <t>SEPT6:NM_015129:exon7:c.C889A:p.L297M</t>
  </si>
  <si>
    <t>NM_181829:exon7:c.687+1G&gt;C</t>
  </si>
  <si>
    <t>RC_1144</t>
  </si>
  <si>
    <t>SI_13718</t>
  </si>
  <si>
    <t>SI_13719</t>
  </si>
  <si>
    <t>TAGAG</t>
  </si>
  <si>
    <t>DYNC2H1</t>
  </si>
  <si>
    <t>DYNC2H1:NM_001080463:exon62:c.9573_9576del:p.V3191fs;DYNC2H1:NM_001377:exon62:c.9573_9576del:p.V3191fs</t>
  </si>
  <si>
    <t>PRELP</t>
  </si>
  <si>
    <t>PRELP:NM_002725:exon2:c.C362G:p.S121C</t>
  </si>
  <si>
    <t>ZNF469</t>
  </si>
  <si>
    <t>ZNF469:NM_001127464:exon1:c.C1976T:p.T659I</t>
  </si>
  <si>
    <t>ID=COSM4651279;GENE=ZNF469;STRAND=+;GENE=ZNF469;STRAND=+;CDS=c.1976C&gt;T;AA=p.T659I;CNT=1</t>
  </si>
  <si>
    <t>LRRK2</t>
  </si>
  <si>
    <t>LRRK2:NM_198578:exon23:c.C2927A:p.S976Y</t>
  </si>
  <si>
    <t>P3H2</t>
  </si>
  <si>
    <t>P3H2:NM_001134418:exon3:c.G200A:p.R67Q</t>
  </si>
  <si>
    <t>MYH4</t>
  </si>
  <si>
    <t>MYH4:NM_017533:exon12:c.G1126A:p.A376T</t>
  </si>
  <si>
    <t>CFAP97</t>
  </si>
  <si>
    <t>CFAP97:NM_001292033:exon2:c.474dupT:p.K159_K160delinsX;CFAP97:NM_020827:exon2:c.474dupT:p.K159_K160delinsX</t>
  </si>
  <si>
    <t>RC_1145</t>
  </si>
  <si>
    <t>SI_13752</t>
  </si>
  <si>
    <t>SI_13753</t>
  </si>
  <si>
    <t>NEURL1</t>
  </si>
  <si>
    <t>NEURL1:NM_004210:exon2:c.C126G:p.C42W</t>
  </si>
  <si>
    <t>NT5C3B</t>
  </si>
  <si>
    <t>NT5C3B:NM_052935:exon8:c.C612G:p.N204K</t>
  </si>
  <si>
    <t>ZDHHC15</t>
  </si>
  <si>
    <t>ZDHHC15:NM_001146256:exon9:c.A871G:p.M291V</t>
  </si>
  <si>
    <t>Sample</t>
  </si>
  <si>
    <t>Tumor Lib</t>
  </si>
  <si>
    <t>Normal Lib</t>
  </si>
  <si>
    <t>Chr</t>
  </si>
  <si>
    <t>Start</t>
  </si>
  <si>
    <t>End</t>
  </si>
  <si>
    <t>Ref</t>
  </si>
  <si>
    <t>Alt</t>
  </si>
  <si>
    <t>Func.refGene</t>
  </si>
  <si>
    <t>Gene.refGene</t>
  </si>
  <si>
    <t>ExonicFunc.refGene</t>
  </si>
  <si>
    <t>AAChange.refGene</t>
  </si>
  <si>
    <t>clinvar_20160302</t>
  </si>
  <si>
    <t>cosmic75</t>
  </si>
  <si>
    <t>esp6500siv2_all</t>
  </si>
  <si>
    <t>1000g2015aug_all</t>
  </si>
  <si>
    <t>avsnp142</t>
  </si>
  <si>
    <t>PopFreqMax</t>
  </si>
  <si>
    <t>NRD</t>
  </si>
  <si>
    <t>NVRD</t>
  </si>
  <si>
    <t>NVFreq</t>
  </si>
  <si>
    <t>TRD</t>
  </si>
  <si>
    <t>TVRD</t>
  </si>
  <si>
    <t>TVFreq</t>
  </si>
  <si>
    <t>Tumor</t>
  </si>
  <si>
    <t>Capture Exome</t>
  </si>
  <si>
    <t>202 X</t>
  </si>
  <si>
    <t>NA</t>
  </si>
  <si>
    <t>Normal</t>
  </si>
  <si>
    <t>142 X</t>
  </si>
  <si>
    <t>RC_1057*</t>
  </si>
  <si>
    <t>SI_10888</t>
  </si>
  <si>
    <t>Capture Transcriptome</t>
  </si>
  <si>
    <t>102 X</t>
  </si>
  <si>
    <t>135 X</t>
  </si>
  <si>
    <t>SI_8753</t>
  </si>
  <si>
    <t>SI_10891</t>
  </si>
  <si>
    <t>112 X</t>
  </si>
  <si>
    <t>66 X</t>
  </si>
  <si>
    <t>133 X</t>
  </si>
  <si>
    <t>96 X</t>
  </si>
  <si>
    <t>SI_10889</t>
  </si>
  <si>
    <t>SI_10890</t>
  </si>
  <si>
    <t>85 X</t>
  </si>
  <si>
    <t>54 X</t>
  </si>
  <si>
    <t>SI_11185</t>
  </si>
  <si>
    <t>82 X</t>
  </si>
  <si>
    <t>54X</t>
  </si>
  <si>
    <t>SI_11186</t>
  </si>
  <si>
    <t>SI_11187</t>
  </si>
  <si>
    <t>53 X</t>
  </si>
  <si>
    <t>SI_11188</t>
  </si>
  <si>
    <t>SI_11189</t>
  </si>
  <si>
    <t>87 X</t>
  </si>
  <si>
    <t>77 X</t>
  </si>
  <si>
    <t>SI_11190</t>
  </si>
  <si>
    <t>SI_11191</t>
  </si>
  <si>
    <t>63 X</t>
  </si>
  <si>
    <t>SI_11192</t>
  </si>
  <si>
    <t>SI_11193</t>
  </si>
  <si>
    <t>245 X</t>
  </si>
  <si>
    <t>165 X</t>
  </si>
  <si>
    <t>SI_13382</t>
  </si>
  <si>
    <t>SI_13383</t>
  </si>
  <si>
    <t>213 X</t>
  </si>
  <si>
    <t>160 X</t>
  </si>
  <si>
    <t>SI_13384</t>
  </si>
  <si>
    <t>SI_13385</t>
  </si>
  <si>
    <t>162 X</t>
  </si>
  <si>
    <t>84 X</t>
  </si>
  <si>
    <t>SI_13386</t>
  </si>
  <si>
    <t>SI_13387</t>
  </si>
  <si>
    <t>SI_13388</t>
  </si>
  <si>
    <t>195 X</t>
  </si>
  <si>
    <t>158 X</t>
  </si>
  <si>
    <t>SI_13389</t>
  </si>
  <si>
    <t>SI_13390</t>
  </si>
  <si>
    <t>221 X</t>
  </si>
  <si>
    <t>141 X</t>
  </si>
  <si>
    <t>SI_13407</t>
  </si>
  <si>
    <t>SI_13408</t>
  </si>
  <si>
    <t>255 X</t>
  </si>
  <si>
    <t>SI_13409</t>
  </si>
  <si>
    <t>SI_13410</t>
  </si>
  <si>
    <t>224 X</t>
  </si>
  <si>
    <t>SI_13413</t>
  </si>
  <si>
    <t>SI_13414</t>
  </si>
  <si>
    <t>104 X</t>
  </si>
  <si>
    <t>SI_13661</t>
  </si>
  <si>
    <t>198 X</t>
  </si>
  <si>
    <t>144 X</t>
  </si>
  <si>
    <t>SI_13722</t>
  </si>
  <si>
    <t>177 X</t>
  </si>
  <si>
    <t>SI_13724</t>
  </si>
  <si>
    <t>235 X</t>
  </si>
  <si>
    <t>151 X</t>
  </si>
  <si>
    <t>SI_13727</t>
  </si>
  <si>
    <t>SI_13428</t>
  </si>
  <si>
    <t>276 X</t>
  </si>
  <si>
    <t>Patient</t>
  </si>
  <si>
    <t>Libraries</t>
  </si>
  <si>
    <t>Tissue Type</t>
  </si>
  <si>
    <t>Platform</t>
  </si>
  <si>
    <t>Number of Cluster</t>
  </si>
  <si>
    <t>Alignment %</t>
  </si>
  <si>
    <t>On Target %</t>
  </si>
  <si>
    <t>Mean Coverage X</t>
  </si>
  <si>
    <t>PCR Duplication rate%</t>
  </si>
  <si>
    <t>TC LOH %</t>
  </si>
  <si>
    <t>Splice Junction Reads</t>
  </si>
  <si>
    <t>Concept Name</t>
  </si>
  <si>
    <t>Size</t>
  </si>
  <si>
    <t>pvalue</t>
  </si>
  <si>
    <t>fdr</t>
  </si>
  <si>
    <t>Sumi et al HNF4A Targets</t>
  </si>
  <si>
    <t>SUMI_HNF4A_TARGETS</t>
  </si>
  <si>
    <t>M2306</t>
  </si>
  <si>
    <t>Genes up-regulated in HepG2 cells (hepatocellular carcinoma, HCC) upon expression of HNF4A [GeneID=3172] and down-regulated upon knockdown of HNF4A [GeneID=3172] in these cells by RNAi.</t>
  </si>
  <si>
    <t>Servitja et al HNF1A Targets (Pancreas)</t>
  </si>
  <si>
    <t>SERVITJA_ISLET_HNF1A_TARGETS_DN</t>
  </si>
  <si>
    <t>M2396</t>
  </si>
  <si>
    <t xml:space="preserve">Genes down-regulated in pancreatic islets upon knockout of HNF1A </t>
  </si>
  <si>
    <t>HNF1_Target Promoters_1</t>
  </si>
  <si>
    <t>RGTTAMWNATT_V$HNF1_01</t>
  </si>
  <si>
    <t>M12675</t>
  </si>
  <si>
    <t>Genes with promoter regions [-2kb,2kb] around transcription start site containing the motif RGTTAMWNATT which matches annotation for TCF1: transcription factor 1, hepatic; LF-B1, hepatic nuclear factor (HNF1), albumin proximal factor</t>
  </si>
  <si>
    <t>HNF1_Target Promoters_2</t>
  </si>
  <si>
    <t>V$HNF1_Q6</t>
  </si>
  <si>
    <t>M11442</t>
  </si>
  <si>
    <t>Genes with promoter regions [-2kb,2kb] around transcription start site containing the motif WRGTTAATNATTAACNNN which matches annotation for TCF1: transcription factor 1, hepatic; LF-B1, hepatic nuclear factor (HNF1), albumin proximal factor</t>
  </si>
  <si>
    <t>Ohguchi et al HNF4A Targets</t>
  </si>
  <si>
    <t>OHGUCHI_LIVER_HNF4A_TARGETS_DN</t>
  </si>
  <si>
    <t>M2194</t>
  </si>
  <si>
    <t>Genes down-regulated in liver samples of liver-specific knockout of HNF4A</t>
  </si>
  <si>
    <t>HNF1_Target Promoters_3</t>
  </si>
  <si>
    <t>V$HNF1_01</t>
  </si>
  <si>
    <t>M15429</t>
  </si>
  <si>
    <t>Genes with promoter regions [-2kb,2kb] around transcription start site containing the motif GGTTAATNWTTAMCN which matches annotation for TCF1: transcription factor 1, hepatic; LF-B1, hepatic nuclear factor (HNF1), albumin proximal factor</t>
  </si>
  <si>
    <t>Servitja et al HNF1A Targets (Liver)</t>
  </si>
  <si>
    <t>SERVITJA_LIVER_HNF1A_TARGETS_DN</t>
  </si>
  <si>
    <t xml:space="preserve">Genes down-regulated in liver upon knockout of HNF1A </t>
  </si>
  <si>
    <t>HNF4A Target Promoters_1</t>
  </si>
  <si>
    <t>V$HNF4_DR1_Q3</t>
  </si>
  <si>
    <t>M13332</t>
  </si>
  <si>
    <t>Genes with promoter regions [-2kb,2kb] around transcription start site containing the motif TGAMCTTTGNCCN which matches annotation for HNF4A: hepatocyte nuclear factor 4, alpha</t>
  </si>
  <si>
    <t>HNF1A Target Promoters</t>
  </si>
  <si>
    <t>V$HNF1_C</t>
  </si>
  <si>
    <t>M14593</t>
  </si>
  <si>
    <t>Genes with promoter regions [-2kb,2kb] around transcription start site containing the motif DGTTAATKAWTNACCAM which matches annotation for TCF1: transcription factor 1, hepatic; LF-B1, hepatic nuclear factor (HNF1), albumin proximal factor</t>
  </si>
  <si>
    <t>HNF4A Target Promoters_2</t>
  </si>
  <si>
    <t>V$HNF4_Q6</t>
  </si>
  <si>
    <t>M8634</t>
  </si>
  <si>
    <t>Genes with promoter regions [-2kb,2kb] around transcription start site containing the motif AARGTCCAN which matches annotation for HNF4A: hepatocyte nuclear factor 4, alpha</t>
  </si>
  <si>
    <t>HNF4A Target Promoters_3</t>
  </si>
  <si>
    <t>V$HNF4_01</t>
  </si>
  <si>
    <t>M13672</t>
  </si>
  <si>
    <t>Genes with promoter regions [-2kb,2kb] around transcription start site containing the motif NNNRGGNCAAAGKTCANNN which matches annotation for HNF4A: hepatocyte nuclear factor 4, alpha</t>
  </si>
  <si>
    <t>HNF4A Target Promoters_4</t>
  </si>
  <si>
    <t>V$HNF4ALPHA_Q6</t>
  </si>
  <si>
    <t>M18844</t>
  </si>
  <si>
    <t>Genes with promoter regions [-2kb,2kb] around transcription start site containing the motif VTGAACTTTGMMB which matches annotation for HNF4A: hepatocyte nuclear factor 4, alpha</t>
  </si>
  <si>
    <t>HNF4A Target Promoters_5</t>
  </si>
  <si>
    <t>V$HNF4_01_B</t>
  </si>
  <si>
    <t>M5866</t>
  </si>
  <si>
    <t>Genes with promoter regions [-2kb,2kb] around transcription start site containing the motif NRGGNCAAAGGTCAN which matches annotation for HNF4A: hepatocyte nuclear factor 4, alpha</t>
  </si>
  <si>
    <t>FLECHNER_BIOPSY_KIDNEY_TRANSPLANT_REJECTED</t>
  </si>
  <si>
    <t>FLECHNER_BIOPSY_KIDNEY_TRANSPLANT_REJECTED_VS_OK_DN</t>
  </si>
  <si>
    <t>M1475</t>
  </si>
  <si>
    <t>Genes down-regulated in kidney biopsies from patients with acute transplant rejection compared to the biopsies from patients with well functioning kidneys more than 1-year post transplant.</t>
  </si>
  <si>
    <t>SU_KIDNEY</t>
  </si>
  <si>
    <t>M5672</t>
  </si>
  <si>
    <t>Genes up-regulated specifically in human kidney tissue.</t>
  </si>
  <si>
    <t>BAELDE_DIABETIC_NEPHROPATHY</t>
  </si>
  <si>
    <t>BAELDE_DIABETIC_NEPHROPATHY_UP</t>
  </si>
  <si>
    <t>M97</t>
  </si>
  <si>
    <t>Genes up-regulated in glomeruli of kidneys from patients with diabetic nephropathy (type 2 diabetes mellitus).</t>
  </si>
  <si>
    <t>RODWELL_AGING_KIDNEY</t>
  </si>
  <si>
    <t>RODWELL_AGING_KIDNEY_DN</t>
  </si>
  <si>
    <t>M5408</t>
  </si>
  <si>
    <t>Genes whose expression decreases with age in normal kidney.</t>
  </si>
  <si>
    <t>KRAS.KIDNEY</t>
  </si>
  <si>
    <t>KRAS.KIDNEY_UP.V1_UP</t>
  </si>
  <si>
    <t>M2892</t>
  </si>
  <si>
    <t>Genes up-regulated in epithelial kidney cancer cell lines over-expressing an oncogenic form of KRAS</t>
  </si>
  <si>
    <t>RODWELL_AGING_KIDNEY_NO_BLOOD_DN</t>
  </si>
  <si>
    <t>M11837</t>
  </si>
  <si>
    <t>Genes whose expression decreases with age in normal kidney, excluding those with higher expression in blood.</t>
  </si>
  <si>
    <t>LI_WILMS_TUMOR_VS_FETAL_KIDNEY</t>
  </si>
  <si>
    <t>LI_WILMS_TUMOR_VS_FETAL_KIDNEY_2_DN</t>
  </si>
  <si>
    <t>M1246</t>
  </si>
  <si>
    <t>Genes down-regulated in Wilm's tumor vs fetal kidney.</t>
  </si>
  <si>
    <t>S.No</t>
  </si>
  <si>
    <t>Case Number</t>
  </si>
  <si>
    <t>Patient ID</t>
  </si>
  <si>
    <t>Diagnosis</t>
  </si>
  <si>
    <t>Age (years)</t>
  </si>
  <si>
    <t>Sex</t>
  </si>
  <si>
    <t>Size (cm)</t>
  </si>
  <si>
    <t>Follow up (months)</t>
  </si>
  <si>
    <t>Reccurence/Metastasis</t>
  </si>
  <si>
    <t>Copy Number losses/gains**</t>
  </si>
  <si>
    <t>Case-1</t>
  </si>
  <si>
    <t>MTSCC</t>
  </si>
  <si>
    <t>M</t>
  </si>
  <si>
    <t>None</t>
  </si>
  <si>
    <t>1,4,6,8,9,14,15,18,22</t>
  </si>
  <si>
    <t>Case-2</t>
  </si>
  <si>
    <t>1,4,6,8,9,13,14,15,22</t>
  </si>
  <si>
    <t>Case-3</t>
  </si>
  <si>
    <t>F</t>
  </si>
  <si>
    <t>1,4,6,8,9,13,14,15,18,22</t>
  </si>
  <si>
    <t>Case-4</t>
  </si>
  <si>
    <t>1,4,6,8,9,13,14,15,18,21,22</t>
  </si>
  <si>
    <t>Case-5</t>
  </si>
  <si>
    <t>1,4,6,9,13,14,15,18,22</t>
  </si>
  <si>
    <t>Case-6</t>
  </si>
  <si>
    <t>1,6,9,11,14,15,19,22</t>
  </si>
  <si>
    <t>Case-7</t>
  </si>
  <si>
    <t>1,4,6,8,9,14,15,22</t>
  </si>
  <si>
    <t>Case-8</t>
  </si>
  <si>
    <t>1,4,6,8,9,13,14,15,21,22</t>
  </si>
  <si>
    <t>Case-9</t>
  </si>
  <si>
    <t>Case-10</t>
  </si>
  <si>
    <t>1,4,6,8,9,13,14,15,22 / 5 **</t>
  </si>
  <si>
    <t>Case-11</t>
  </si>
  <si>
    <t>Case-12</t>
  </si>
  <si>
    <t>Case-13</t>
  </si>
  <si>
    <t>No</t>
  </si>
  <si>
    <t>Case-14</t>
  </si>
  <si>
    <t>Case-15</t>
  </si>
  <si>
    <t>Case-16</t>
  </si>
  <si>
    <t>Case-17</t>
  </si>
  <si>
    <t>Case-18</t>
  </si>
  <si>
    <t>Case-19</t>
  </si>
  <si>
    <t>Case-20</t>
  </si>
  <si>
    <t>Case-21</t>
  </si>
  <si>
    <t>Case-22</t>
  </si>
  <si>
    <t> 66</t>
  </si>
  <si>
    <t>6 </t>
  </si>
  <si>
    <t> 61</t>
  </si>
  <si>
    <t> M</t>
  </si>
  <si>
    <t> 13</t>
  </si>
  <si>
    <t>2 </t>
  </si>
  <si>
    <t>N/A</t>
  </si>
  <si>
    <t> N/A</t>
  </si>
  <si>
    <t>Batch</t>
  </si>
  <si>
    <t>Discovery</t>
  </si>
  <si>
    <t>Validation</t>
  </si>
  <si>
    <t>1,4,6,9,13,14,15,22</t>
  </si>
  <si>
    <t>1, 4, 6, 7, 9, 13, 14, 15, 22</t>
  </si>
  <si>
    <t>1,4,6,8,9,13,14,15,18,22 / 5 **</t>
  </si>
  <si>
    <t>ZDHCC15</t>
  </si>
  <si>
    <t>S. NO</t>
  </si>
  <si>
    <t xml:space="preserve">CASE </t>
  </si>
  <si>
    <t>HIPPO ABERRATION</t>
  </si>
  <si>
    <t>YAP1 NUCLEAR STAINING STATUS</t>
  </si>
  <si>
    <t>YAP1 CYTOPLASMIC STAINING STATUS</t>
  </si>
  <si>
    <t>STAINING INTENSITY</t>
  </si>
  <si>
    <t xml:space="preserve"> YAP1 IHC TUMOR versus NORMAL </t>
  </si>
  <si>
    <t xml:space="preserve">Nuclear </t>
  </si>
  <si>
    <t>Cytoplasmic</t>
  </si>
  <si>
    <t>Weak to Moderate</t>
  </si>
  <si>
    <t>Increased</t>
  </si>
  <si>
    <t>Negative</t>
  </si>
  <si>
    <t>Only Cytoplasmic</t>
  </si>
  <si>
    <t>Weak</t>
  </si>
  <si>
    <t>UNCHANGED</t>
  </si>
  <si>
    <t>NEGATIVE</t>
  </si>
  <si>
    <t>Predominantly Nuclear</t>
  </si>
  <si>
    <t>Focal Cytoplasmic</t>
  </si>
  <si>
    <t xml:space="preserve">Weak </t>
  </si>
  <si>
    <t xml:space="preserve">Moderate Nuclear </t>
  </si>
  <si>
    <t>Strong Cytoplasmic</t>
  </si>
  <si>
    <t>Moderate to Strong</t>
  </si>
  <si>
    <t>Only Nuclear</t>
  </si>
  <si>
    <t>Weak to Strong</t>
  </si>
  <si>
    <t>Moderate Nuclear</t>
  </si>
  <si>
    <t>Moderate</t>
  </si>
  <si>
    <t>Focal Nuclear</t>
  </si>
  <si>
    <t>Predominantly Cytoplasmic</t>
  </si>
  <si>
    <t>Tissue Microarray YAP1 Staining Summary</t>
  </si>
  <si>
    <t>CANCER TYPE</t>
  </si>
  <si>
    <t>TOTAL NUMBER OF CASES</t>
  </si>
  <si>
    <t xml:space="preserve">STAINING </t>
  </si>
  <si>
    <t>Clear Cell RCC</t>
  </si>
  <si>
    <t>Negative to Weak</t>
  </si>
  <si>
    <t>Papillary RCC</t>
  </si>
  <si>
    <t>Chromophobe RCC</t>
  </si>
  <si>
    <t>Oncocytoma</t>
  </si>
  <si>
    <t>Benign Kidney</t>
  </si>
  <si>
    <t>CLK1, NYAP1, RNF31, ZNF383</t>
  </si>
  <si>
    <t>DNAJC18, SALL3, LMNTD1, NOSTRIN, CACNA1D, NSUN2</t>
  </si>
  <si>
    <t>PTPN14, NID, GYS1, THBD, PHAK2, KALRN, HEATR5A</t>
  </si>
  <si>
    <t>PTPN14, SIRPB1, AQP5, SIX5, CEP192, CDC14A</t>
  </si>
  <si>
    <t>NF2, SFT2D3, DPP10, CMTM5, STOML1, SLC14A2</t>
  </si>
  <si>
    <t>NF2, GUCA1C, SKIV2L2</t>
  </si>
  <si>
    <t>PTPN14, KMT2C, ZNF804A, RIN2, SIDT2</t>
  </si>
  <si>
    <t>NF2, KCNU1,SEPT6</t>
  </si>
  <si>
    <t>P3H2, MYH4, CFAP97, LRRK2</t>
  </si>
  <si>
    <t>ITCH, ARHGDIA, ARHGEF17, FASTKD2, N6AMT2, UPK1A, BOLL, ANKRD11,TSHZ1</t>
  </si>
  <si>
    <t>ZDHHC5, ELK3, KL, SEMA4A, BBIP1</t>
  </si>
  <si>
    <t>DCHS2, ZFHX3, FAM49A, LRRC57</t>
  </si>
  <si>
    <t>HIPK2, CASP1, CHD3, JMJD1C, SDHC, DRC7,TOP2B, EPHA4, CILP2, RNF4</t>
  </si>
  <si>
    <t>PTPN14, SLC35A5, CLCN4, RTKN</t>
  </si>
  <si>
    <t>PTPN14, LRGUK, NLRP14, DSCAML1, ZNF667, CCDC129, ME3, C2orf71</t>
  </si>
  <si>
    <t>Datasets represented in Supplementary Figure 7c</t>
  </si>
  <si>
    <t>Datasets represented in Supplementary Figure 7a</t>
  </si>
  <si>
    <t>** Represent whole chromosome copy gain</t>
  </si>
  <si>
    <t>Mutations*</t>
  </si>
  <si>
    <t>* Select Mutations, complete list are provided in Supplementary Table 3</t>
  </si>
  <si>
    <t>* RNASeq libraries that failed QC and omitted from analysis</t>
  </si>
  <si>
    <t>RC_1132*</t>
  </si>
  <si>
    <t>RC_1134*</t>
  </si>
  <si>
    <t>RC_1135*</t>
  </si>
  <si>
    <t>RC_1055**</t>
  </si>
  <si>
    <t>** RNAseq data omitted from analysis for other reasons</t>
  </si>
  <si>
    <t>Sample Sequenced* Column indicates the whether the sequenced material is a pool or a site and applies for data presented in Supplementary Figure S1</t>
  </si>
  <si>
    <t xml:space="preserve">Standard Name </t>
  </si>
  <si>
    <t xml:space="preserve">Systematic Name </t>
  </si>
  <si>
    <t xml:space="preserve">Brief Description </t>
  </si>
  <si>
    <t>TC-LOH Tumor Content estimated by Loss of heterozygosity Analysis</t>
  </si>
  <si>
    <t>LFU- Lost to Follow-up</t>
  </si>
  <si>
    <t>N/A- Not Available</t>
  </si>
  <si>
    <t>LFU</t>
  </si>
  <si>
    <t>PTPN14,TANC2, ABL1, MAFK, NR3C1, PEG3, PSKH2, LAMA1, FAT1 homozygous deletion</t>
  </si>
  <si>
    <t>SAV1, CBLB, ETV1, HUWE1, MAP3K15, MPP1, PARP4, SAMD14</t>
  </si>
  <si>
    <t>Gene_ID</t>
  </si>
  <si>
    <t>Gene_Name</t>
  </si>
  <si>
    <t>logFC</t>
  </si>
  <si>
    <t>AveExpr</t>
  </si>
  <si>
    <t>P.Value</t>
  </si>
  <si>
    <t>Signature</t>
  </si>
  <si>
    <t>chr1</t>
  </si>
  <si>
    <t>ENSG00000162522.10</t>
  </si>
  <si>
    <t>KIAA1522</t>
  </si>
  <si>
    <t>HIPPO_UP_SIG</t>
  </si>
  <si>
    <t>ENSG00000117461.14</t>
  </si>
  <si>
    <t>PIK3R3</t>
  </si>
  <si>
    <t>ENSG00000134198.9</t>
  </si>
  <si>
    <t>TSPAN2</t>
  </si>
  <si>
    <t>chr4</t>
  </si>
  <si>
    <t>ENSG00000173013.5</t>
  </si>
  <si>
    <t>CCDC96</t>
  </si>
  <si>
    <t>chr6</t>
  </si>
  <si>
    <t>ENSG00000111799.20</t>
  </si>
  <si>
    <t>COL12A1</t>
  </si>
  <si>
    <t>chr7</t>
  </si>
  <si>
    <t>ENSG00000261115.5</t>
  </si>
  <si>
    <t>TMEM178B</t>
  </si>
  <si>
    <t>chr8</t>
  </si>
  <si>
    <t>ENSG00000132561.13</t>
  </si>
  <si>
    <t>MATN2</t>
  </si>
  <si>
    <t>chr9</t>
  </si>
  <si>
    <t>ENSG00000135048.13</t>
  </si>
  <si>
    <t>TMEM2</t>
  </si>
  <si>
    <t>chr11</t>
  </si>
  <si>
    <t>ENSG00000150687.11</t>
  </si>
  <si>
    <t>PRSS23</t>
  </si>
  <si>
    <t>ENSG00000050165.17</t>
  </si>
  <si>
    <t>DKK3</t>
  </si>
  <si>
    <t>chr12</t>
  </si>
  <si>
    <t>ENSG00000167767.13</t>
  </si>
  <si>
    <t>KRT80</t>
  </si>
  <si>
    <t>ENSG00000139645.9</t>
  </si>
  <si>
    <t>ANKRD52</t>
  </si>
  <si>
    <t>chr14</t>
  </si>
  <si>
    <t>ENSG00000072121.15</t>
  </si>
  <si>
    <t>ZFYVE26</t>
  </si>
  <si>
    <t>chr16</t>
  </si>
  <si>
    <t>ENSG00000008517.16</t>
  </si>
  <si>
    <t>IL32</t>
  </si>
  <si>
    <t>ENSG00000159792.9</t>
  </si>
  <si>
    <t>PSKH1</t>
  </si>
  <si>
    <t>ENSG00000123689.5</t>
  </si>
  <si>
    <t>G0S2</t>
  </si>
  <si>
    <t>HIPPO_DN_SIG</t>
  </si>
  <si>
    <t>ENSG00000152104.11</t>
  </si>
  <si>
    <t>chr2</t>
  </si>
  <si>
    <t>ENSG00000115758.12</t>
  </si>
  <si>
    <t>ODC1</t>
  </si>
  <si>
    <t>chr5</t>
  </si>
  <si>
    <t>ENSG00000120738.7</t>
  </si>
  <si>
    <t>EGR1</t>
  </si>
  <si>
    <t>ENSG00000120318.15</t>
  </si>
  <si>
    <t>ARAP3</t>
  </si>
  <si>
    <t>ENSG00000139289.13</t>
  </si>
  <si>
    <t>PHLDA1</t>
  </si>
  <si>
    <t>ENSG00000139318.7</t>
  </si>
  <si>
    <t>DUSP6</t>
  </si>
  <si>
    <t>chr13</t>
  </si>
  <si>
    <t>ENSG00000102743.14</t>
  </si>
  <si>
    <t>SLC25A15</t>
  </si>
  <si>
    <t>Genes represented in Supplementary Figures 6e and 6f</t>
  </si>
  <si>
    <t>^Normal</t>
  </si>
  <si>
    <t>^Normal- Normal Tissue has tumor contamination</t>
  </si>
  <si>
    <t>^NF2: the Normal tissue sample from RC_1137  has tumor contamination, hence we see 17% variant allele frequency (VAF) for this mutation in normal, while tumor tissue shows 59% VAF</t>
  </si>
  <si>
    <t>Hippo</t>
  </si>
  <si>
    <t>Yes</t>
  </si>
  <si>
    <t>frameshift substitution</t>
  </si>
  <si>
    <t>frameshift deletion</t>
  </si>
  <si>
    <t>stopgain</t>
  </si>
  <si>
    <t>nonframeshift deletion</t>
  </si>
  <si>
    <t>frameshift insertion</t>
  </si>
  <si>
    <t>^NF2</t>
  </si>
  <si>
    <t>*Sample Sequenced</t>
  </si>
  <si>
    <t>Pool</t>
  </si>
  <si>
    <t>Site-1</t>
  </si>
  <si>
    <t>Site-2</t>
  </si>
  <si>
    <t>Site-3</t>
  </si>
  <si>
    <t>98X</t>
  </si>
  <si>
    <t>97X</t>
  </si>
  <si>
    <t>OR8G5</t>
  </si>
  <si>
    <t>BAIAP3</t>
  </si>
  <si>
    <t>ZNF343</t>
  </si>
  <si>
    <t>OR8G5:NM_001005198:exon1:c.G1000T:p.V334F</t>
  </si>
  <si>
    <t>BAIAP3:NM_001199096:exon8:c.C595G:p.P199A</t>
  </si>
  <si>
    <t>ZNF343:NM_001282499:exon6:c.A347G:p.H116R</t>
  </si>
  <si>
    <t>s</t>
  </si>
  <si>
    <t>Supplementary Table S2:  Sequencing quality metrics</t>
  </si>
  <si>
    <t>Supplementary Table S3: Detailed list of somatic mutation calls in MTSCC cohort</t>
  </si>
  <si>
    <t>Supplementary Table S5: Geneset Enrichment analysis dataset details</t>
  </si>
  <si>
    <r>
      <rPr>
        <i/>
        <sz val="12"/>
        <color theme="1"/>
        <rFont val="Times New Roman"/>
        <family val="1"/>
      </rPr>
      <t>NF2</t>
    </r>
    <r>
      <rPr>
        <sz val="12"/>
        <color theme="1"/>
        <rFont val="Times New Roman"/>
        <family val="1"/>
      </rPr>
      <t>,</t>
    </r>
    <r>
      <rPr>
        <i/>
        <sz val="12"/>
        <color theme="1"/>
        <rFont val="Times New Roman"/>
        <family val="1"/>
      </rPr>
      <t xml:space="preserve"> CDC12</t>
    </r>
  </si>
  <si>
    <t>PTPN14, CCDC160, NCBP1, TKTL2, THOC2, SLC6A6, COL14A1,TBLIX</t>
  </si>
  <si>
    <t>CPE, SRPRA, ZSCAN22, CREB3, GIGYF1</t>
  </si>
  <si>
    <t>Supplementary Table S1:  Patient clinical characteristics and summary of the observed molecular aberrations in the MTSCC cases studied.</t>
  </si>
  <si>
    <t>Supplementary Table S4: Twenty three genes commonly regulated by PTPN14siRNAs in the 3 cell lines identified by analysis of RNAseq data.(Supplementary Figure S4E)</t>
  </si>
  <si>
    <t>Supplementary Table S6: Summary of immunohistochemistry staining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</si>
</sst>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name val="Times New Roman"/>
      <family val="1"/>
    </font>
    <font>
      <i/>
      <sz val="12"/>
      <color theme="1"/>
      <name val="Times New Roman"/>
      <family val="1"/>
    </font>
    <font>
      <sz val="12"/>
      <color rgb="FF000000"/>
      <name val="Times New Roman"/>
      <family val="1"/>
    </font>
    <font>
      <i/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4"/>
      <color theme="1"/>
      <name val="Times New Roman"/>
      <family val="1"/>
    </font>
    <font>
      <b/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1"/>
      <name val="Calibri"/>
      <family val="2"/>
      <scheme val="minor"/>
    </font>
    <font>
      <sz val="12"/>
      <name val="Times New Roman"/>
      <family val="1"/>
    </font>
  </fonts>
  <fills count="37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5" fillId="0" borderId="0" applyNumberFormat="0" applyFill="0" applyBorder="0" applyAlignment="0" applyProtection="0"/>
    <xf numFmtId="0" fontId="16" fillId="0" borderId="14" applyNumberFormat="0" applyFill="0" applyAlignment="0" applyProtection="0"/>
    <xf numFmtId="0" fontId="17" fillId="0" borderId="15" applyNumberFormat="0" applyFill="0" applyAlignment="0" applyProtection="0"/>
    <xf numFmtId="0" fontId="18" fillId="0" borderId="16" applyNumberFormat="0" applyFill="0" applyAlignment="0" applyProtection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20" fillId="7" borderId="0" applyNumberFormat="0" applyBorder="0" applyAlignment="0" applyProtection="0"/>
    <xf numFmtId="0" fontId="21" fillId="8" borderId="0" applyNumberFormat="0" applyBorder="0" applyAlignment="0" applyProtection="0"/>
    <xf numFmtId="0" fontId="22" fillId="9" borderId="17" applyNumberFormat="0" applyAlignment="0" applyProtection="0"/>
    <xf numFmtId="0" fontId="23" fillId="10" borderId="18" applyNumberFormat="0" applyAlignment="0" applyProtection="0"/>
    <xf numFmtId="0" fontId="24" fillId="10" borderId="17" applyNumberFormat="0" applyAlignment="0" applyProtection="0"/>
    <xf numFmtId="0" fontId="25" fillId="0" borderId="19" applyNumberFormat="0" applyFill="0" applyAlignment="0" applyProtection="0"/>
    <xf numFmtId="0" fontId="26" fillId="11" borderId="20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22" applyNumberFormat="0" applyFill="0" applyAlignment="0" applyProtection="0"/>
    <xf numFmtId="0" fontId="30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0" fillId="36" borderId="0" applyNumberFormat="0" applyBorder="0" applyAlignment="0" applyProtection="0"/>
    <xf numFmtId="0" fontId="1" fillId="0" borderId="0"/>
    <xf numFmtId="0" fontId="1" fillId="12" borderId="21" applyNumberFormat="0" applyFont="0" applyAlignment="0" applyProtection="0"/>
  </cellStyleXfs>
  <cellXfs count="141">
    <xf numFmtId="0" fontId="0" fillId="0" borderId="0" xfId="0"/>
    <xf numFmtId="0" fontId="3" fillId="0" borderId="0" xfId="0" applyFont="1"/>
    <xf numFmtId="0" fontId="5" fillId="0" borderId="0" xfId="0" applyFont="1" applyAlignment="1">
      <alignment horizontal="left"/>
    </xf>
    <xf numFmtId="0" fontId="2" fillId="0" borderId="0" xfId="0" applyFont="1"/>
    <xf numFmtId="0" fontId="6" fillId="0" borderId="0" xfId="0" applyFont="1"/>
    <xf numFmtId="0" fontId="7" fillId="0" borderId="4" xfId="0" applyFont="1" applyBorder="1"/>
    <xf numFmtId="0" fontId="7" fillId="0" borderId="5" xfId="0" applyFont="1" applyBorder="1"/>
    <xf numFmtId="0" fontId="6" fillId="0" borderId="1" xfId="0" applyFont="1" applyBorder="1"/>
    <xf numFmtId="0" fontId="6" fillId="0" borderId="6" xfId="0" applyFont="1" applyBorder="1"/>
    <xf numFmtId="0" fontId="6" fillId="0" borderId="1" xfId="0" applyFont="1" applyBorder="1" applyAlignment="1">
      <alignment vertical="center" wrapText="1"/>
    </xf>
    <xf numFmtId="0" fontId="6" fillId="0" borderId="7" xfId="0" applyFont="1" applyBorder="1"/>
    <xf numFmtId="0" fontId="6" fillId="0" borderId="8" xfId="0" applyFont="1" applyBorder="1"/>
    <xf numFmtId="0" fontId="4" fillId="0" borderId="1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8" fillId="0" borderId="0" xfId="0" applyFont="1"/>
    <xf numFmtId="0" fontId="7" fillId="0" borderId="0" xfId="0" applyFont="1"/>
    <xf numFmtId="0" fontId="7" fillId="0" borderId="9" xfId="0" applyFont="1" applyBorder="1"/>
    <xf numFmtId="0" fontId="6" fillId="0" borderId="10" xfId="0" applyFont="1" applyBorder="1"/>
    <xf numFmtId="0" fontId="6" fillId="0" borderId="11" xfId="0" applyFont="1" applyBorder="1"/>
    <xf numFmtId="0" fontId="4" fillId="0" borderId="10" xfId="0" applyFont="1" applyBorder="1"/>
    <xf numFmtId="0" fontId="0" fillId="0" borderId="0" xfId="0" applyAlignment="1">
      <alignment horizontal="center"/>
    </xf>
    <xf numFmtId="0" fontId="7" fillId="3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 vertical="center"/>
    </xf>
    <xf numFmtId="0" fontId="12" fillId="4" borderId="12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/>
    </xf>
    <xf numFmtId="3" fontId="0" fillId="0" borderId="0" xfId="0" applyNumberFormat="1"/>
    <xf numFmtId="10" fontId="4" fillId="0" borderId="0" xfId="0" applyNumberFormat="1" applyFont="1"/>
    <xf numFmtId="0" fontId="8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top"/>
    </xf>
    <xf numFmtId="3" fontId="6" fillId="2" borderId="1" xfId="0" applyNumberFormat="1" applyFont="1" applyFill="1" applyBorder="1" applyAlignment="1">
      <alignment horizontal="center" vertical="top"/>
    </xf>
    <xf numFmtId="10" fontId="6" fillId="2" borderId="1" xfId="0" applyNumberFormat="1" applyFont="1" applyFill="1" applyBorder="1" applyAlignment="1">
      <alignment horizontal="center" vertical="top"/>
    </xf>
    <xf numFmtId="10" fontId="6" fillId="2" borderId="1" xfId="0" applyNumberFormat="1" applyFont="1" applyFill="1" applyBorder="1" applyAlignment="1">
      <alignment horizontal="center" vertical="top" wrapText="1"/>
    </xf>
    <xf numFmtId="9" fontId="6" fillId="2" borderId="1" xfId="0" applyNumberFormat="1" applyFont="1" applyFill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3" fontId="6" fillId="0" borderId="1" xfId="0" applyNumberFormat="1" applyFont="1" applyBorder="1" applyAlignment="1">
      <alignment horizontal="center" vertical="top"/>
    </xf>
    <xf numFmtId="10" fontId="6" fillId="0" borderId="1" xfId="0" applyNumberFormat="1" applyFont="1" applyBorder="1" applyAlignment="1">
      <alignment horizontal="center" vertical="top"/>
    </xf>
    <xf numFmtId="10" fontId="6" fillId="0" borderId="1" xfId="0" applyNumberFormat="1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/>
    </xf>
    <xf numFmtId="3" fontId="6" fillId="2" borderId="1" xfId="0" applyNumberFormat="1" applyFont="1" applyFill="1" applyBorder="1" applyAlignment="1">
      <alignment horizontal="center"/>
    </xf>
    <xf numFmtId="10" fontId="6" fillId="2" borderId="1" xfId="0" applyNumberFormat="1" applyFont="1" applyFill="1" applyBorder="1" applyAlignment="1">
      <alignment horizontal="center"/>
    </xf>
    <xf numFmtId="9" fontId="6" fillId="0" borderId="1" xfId="0" applyNumberFormat="1" applyFont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/>
    </xf>
    <xf numFmtId="3" fontId="6" fillId="0" borderId="1" xfId="0" applyNumberFormat="1" applyFont="1" applyBorder="1" applyAlignment="1">
      <alignment horizontal="center" vertical="top" wrapText="1"/>
    </xf>
    <xf numFmtId="10" fontId="6" fillId="0" borderId="0" xfId="0" applyNumberFormat="1" applyFont="1" applyAlignment="1">
      <alignment horizontal="center"/>
    </xf>
    <xf numFmtId="9" fontId="6" fillId="0" borderId="1" xfId="0" applyNumberFormat="1" applyFont="1" applyBorder="1" applyAlignment="1">
      <alignment horizontal="center"/>
    </xf>
    <xf numFmtId="10" fontId="6" fillId="2" borderId="1" xfId="0" applyNumberFormat="1" applyFont="1" applyFill="1" applyBorder="1" applyAlignment="1">
      <alignment horizontal="center" wrapText="1"/>
    </xf>
    <xf numFmtId="3" fontId="6" fillId="0" borderId="1" xfId="0" applyNumberFormat="1" applyFont="1" applyBorder="1" applyAlignment="1">
      <alignment horizontal="center"/>
    </xf>
    <xf numFmtId="10" fontId="6" fillId="0" borderId="1" xfId="0" applyNumberFormat="1" applyFont="1" applyBorder="1" applyAlignment="1">
      <alignment horizontal="center"/>
    </xf>
    <xf numFmtId="10" fontId="6" fillId="0" borderId="1" xfId="0" applyNumberFormat="1" applyFont="1" applyBorder="1" applyAlignment="1">
      <alignment horizontal="center" wrapText="1"/>
    </xf>
    <xf numFmtId="9" fontId="6" fillId="2" borderId="1" xfId="0" applyNumberFormat="1" applyFont="1" applyFill="1" applyBorder="1" applyAlignment="1">
      <alignment horizontal="center"/>
    </xf>
    <xf numFmtId="10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10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10" fontId="6" fillId="2" borderId="3" xfId="0" applyNumberFormat="1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/>
    </xf>
    <xf numFmtId="0" fontId="6" fillId="0" borderId="3" xfId="0" applyFont="1" applyBorder="1" applyAlignment="1">
      <alignment horizontal="center" vertical="top"/>
    </xf>
    <xf numFmtId="3" fontId="6" fillId="0" borderId="3" xfId="0" applyNumberFormat="1" applyFont="1" applyBorder="1" applyAlignment="1">
      <alignment horizontal="center" vertical="center" wrapText="1"/>
    </xf>
    <xf numFmtId="10" fontId="6" fillId="0" borderId="3" xfId="0" applyNumberFormat="1" applyFont="1" applyBorder="1" applyAlignment="1">
      <alignment horizontal="center" vertical="center" wrapText="1"/>
    </xf>
    <xf numFmtId="10" fontId="6" fillId="0" borderId="3" xfId="0" applyNumberFormat="1" applyFont="1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10" fontId="6" fillId="0" borderId="3" xfId="0" applyNumberFormat="1" applyFont="1" applyBorder="1" applyAlignment="1">
      <alignment horizontal="center"/>
    </xf>
    <xf numFmtId="0" fontId="6" fillId="2" borderId="3" xfId="0" applyFont="1" applyFill="1" applyBorder="1" applyAlignment="1">
      <alignment horizontal="center" vertical="top"/>
    </xf>
    <xf numFmtId="3" fontId="6" fillId="0" borderId="0" xfId="0" applyNumberFormat="1" applyFont="1" applyAlignment="1">
      <alignment horizontal="center" vertical="center" wrapText="1"/>
    </xf>
    <xf numFmtId="10" fontId="6" fillId="0" borderId="0" xfId="0" applyNumberFormat="1" applyFont="1" applyAlignment="1">
      <alignment horizontal="center" vertical="center" wrapText="1"/>
    </xf>
    <xf numFmtId="10" fontId="6" fillId="2" borderId="0" xfId="0" applyNumberFormat="1" applyFont="1" applyFill="1" applyAlignment="1">
      <alignment horizontal="center"/>
    </xf>
    <xf numFmtId="10" fontId="6" fillId="2" borderId="3" xfId="0" applyNumberFormat="1" applyFont="1" applyFill="1" applyBorder="1" applyAlignment="1">
      <alignment horizontal="center" vertical="center" wrapText="1"/>
    </xf>
    <xf numFmtId="10" fontId="6" fillId="2" borderId="3" xfId="0" applyNumberFormat="1" applyFont="1" applyFill="1" applyBorder="1" applyAlignment="1">
      <alignment horizontal="center"/>
    </xf>
    <xf numFmtId="9" fontId="6" fillId="2" borderId="3" xfId="0" applyNumberFormat="1" applyFont="1" applyFill="1" applyBorder="1" applyAlignment="1">
      <alignment horizontal="center"/>
    </xf>
    <xf numFmtId="3" fontId="6" fillId="2" borderId="3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4" fillId="0" borderId="0" xfId="0" applyFont="1"/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 wrapText="1"/>
    </xf>
    <xf numFmtId="0" fontId="7" fillId="5" borderId="9" xfId="0" applyFont="1" applyFill="1" applyBorder="1" applyAlignment="1">
      <alignment horizontal="center"/>
    </xf>
    <xf numFmtId="0" fontId="13" fillId="5" borderId="4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7" fillId="5" borderId="5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0" fillId="0" borderId="0" xfId="0" applyAlignment="1"/>
    <xf numFmtId="0" fontId="6" fillId="0" borderId="13" xfId="0" applyFont="1" applyFill="1" applyBorder="1" applyAlignment="1"/>
    <xf numFmtId="0" fontId="6" fillId="0" borderId="0" xfId="0" applyFont="1" applyFill="1" applyBorder="1" applyAlignment="1"/>
    <xf numFmtId="165" fontId="6" fillId="0" borderId="0" xfId="41" applyNumberFormat="1" applyFont="1"/>
    <xf numFmtId="0" fontId="6" fillId="0" borderId="0" xfId="41" applyFont="1"/>
    <xf numFmtId="0" fontId="31" fillId="0" borderId="23" xfId="0" applyFont="1" applyFill="1" applyBorder="1"/>
    <xf numFmtId="0" fontId="31" fillId="0" borderId="2" xfId="0" applyFont="1" applyFill="1" applyBorder="1"/>
    <xf numFmtId="0" fontId="31" fillId="0" borderId="25" xfId="0" applyFont="1" applyFill="1" applyBorder="1"/>
    <xf numFmtId="0" fontId="31" fillId="0" borderId="1" xfId="0" applyFont="1" applyFill="1" applyBorder="1"/>
    <xf numFmtId="9" fontId="31" fillId="0" borderId="1" xfId="0" applyNumberFormat="1" applyFont="1" applyFill="1" applyBorder="1"/>
    <xf numFmtId="0" fontId="0" fillId="0" borderId="25" xfId="0" applyFill="1" applyBorder="1"/>
    <xf numFmtId="0" fontId="0" fillId="0" borderId="1" xfId="0" applyFill="1" applyBorder="1"/>
    <xf numFmtId="0" fontId="0" fillId="0" borderId="1" xfId="0" applyBorder="1"/>
    <xf numFmtId="0" fontId="0" fillId="0" borderId="1" xfId="0" applyNumberFormat="1" applyFill="1" applyBorder="1"/>
    <xf numFmtId="9" fontId="0" fillId="0" borderId="1" xfId="0" applyNumberFormat="1" applyBorder="1"/>
    <xf numFmtId="9" fontId="0" fillId="0" borderId="26" xfId="0" applyNumberFormat="1" applyFill="1" applyBorder="1"/>
    <xf numFmtId="9" fontId="31" fillId="0" borderId="26" xfId="0" applyNumberFormat="1" applyFont="1" applyFill="1" applyBorder="1"/>
    <xf numFmtId="11" fontId="31" fillId="0" borderId="1" xfId="0" applyNumberFormat="1" applyFont="1" applyFill="1" applyBorder="1"/>
    <xf numFmtId="0" fontId="31" fillId="0" borderId="1" xfId="0" applyNumberFormat="1" applyFont="1" applyFill="1" applyBorder="1"/>
    <xf numFmtId="0" fontId="0" fillId="0" borderId="25" xfId="0" applyBorder="1"/>
    <xf numFmtId="49" fontId="0" fillId="0" borderId="1" xfId="0" applyNumberFormat="1" applyBorder="1"/>
    <xf numFmtId="9" fontId="0" fillId="0" borderId="0" xfId="0" applyNumberFormat="1"/>
    <xf numFmtId="9" fontId="7" fillId="0" borderId="1" xfId="0" applyNumberFormat="1" applyFont="1" applyBorder="1"/>
    <xf numFmtId="9" fontId="31" fillId="0" borderId="24" xfId="0" applyNumberFormat="1" applyFont="1" applyFill="1" applyBorder="1"/>
    <xf numFmtId="9" fontId="0" fillId="0" borderId="26" xfId="0" applyNumberFormat="1" applyBorder="1"/>
    <xf numFmtId="9" fontId="31" fillId="0" borderId="2" xfId="0" applyNumberFormat="1" applyFont="1" applyFill="1" applyBorder="1"/>
    <xf numFmtId="0" fontId="8" fillId="0" borderId="1" xfId="0" applyFont="1" applyBorder="1" applyAlignment="1">
      <alignment horizontal="left"/>
    </xf>
    <xf numFmtId="0" fontId="3" fillId="0" borderId="0" xfId="0" applyFont="1" applyAlignment="1">
      <alignment horizontal="left"/>
    </xf>
    <xf numFmtId="10" fontId="32" fillId="2" borderId="1" xfId="0" applyNumberFormat="1" applyFont="1" applyFill="1" applyBorder="1" applyAlignment="1">
      <alignment horizontal="center" vertical="center" wrapText="1"/>
    </xf>
    <xf numFmtId="10" fontId="32" fillId="0" borderId="1" xfId="0" applyNumberFormat="1" applyFont="1" applyBorder="1" applyAlignment="1">
      <alignment horizontal="center" vertical="center" wrapText="1"/>
    </xf>
    <xf numFmtId="10" fontId="32" fillId="0" borderId="1" xfId="0" applyNumberFormat="1" applyFont="1" applyBorder="1" applyAlignment="1">
      <alignment horizontal="center" wrapText="1"/>
    </xf>
    <xf numFmtId="10" fontId="32" fillId="2" borderId="1" xfId="0" applyNumberFormat="1" applyFont="1" applyFill="1" applyBorder="1" applyAlignment="1">
      <alignment horizontal="center" wrapText="1"/>
    </xf>
    <xf numFmtId="0" fontId="32" fillId="2" borderId="1" xfId="0" applyFont="1" applyFill="1" applyBorder="1" applyAlignment="1">
      <alignment horizontal="center"/>
    </xf>
    <xf numFmtId="0" fontId="32" fillId="0" borderId="1" xfId="0" applyFont="1" applyBorder="1" applyAlignment="1">
      <alignment horizontal="center"/>
    </xf>
    <xf numFmtId="9" fontId="32" fillId="2" borderId="1" xfId="0" applyNumberFormat="1" applyFont="1" applyFill="1" applyBorder="1" applyAlignment="1">
      <alignment horizont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40"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5" formatCode="0.000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5" formatCode="0.000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5" formatCode="0.0000"/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numFmt numFmtId="13" formatCode="0%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3" formatCode="0%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13" displayName="Table13" ref="A2:Z293" totalsRowShown="0" headerRowDxfId="39" headerRowBorderDxfId="38" tableBorderDxfId="37" totalsRowBorderDxfId="36">
  <sortState ref="A3:Z345">
    <sortCondition ref="A3:A345"/>
    <sortCondition ref="B3:B345"/>
  </sortState>
  <tableColumns count="26">
    <tableColumn id="1" name="Sample" dataDxfId="35"/>
    <tableColumn id="2" name="Tumor Lib" dataDxfId="34"/>
    <tableColumn id="3" name="Normal Lib" dataDxfId="33"/>
    <tableColumn id="26" name="*Sample Sequenced" dataDxfId="32"/>
    <tableColumn id="4" name="Chr" dataDxfId="31"/>
    <tableColumn id="5" name="Start" dataDxfId="30"/>
    <tableColumn id="6" name="End" dataDxfId="29"/>
    <tableColumn id="7" name="Ref" dataDxfId="28"/>
    <tableColumn id="8" name="Alt" dataDxfId="27"/>
    <tableColumn id="9" name="Hippo" dataDxfId="26"/>
    <tableColumn id="10" name="Func.refGene" dataDxfId="25"/>
    <tableColumn id="11" name="Gene.refGene" dataDxfId="24"/>
    <tableColumn id="12" name="ExonicFunc.refGene" dataDxfId="23"/>
    <tableColumn id="13" name="AAChange.refGene" dataDxfId="22"/>
    <tableColumn id="14" name="clinvar_20160302" dataDxfId="21"/>
    <tableColumn id="15" name="cosmic75" dataDxfId="20"/>
    <tableColumn id="16" name="esp6500siv2_all" dataDxfId="19"/>
    <tableColumn id="17" name="1000g2015aug_all" dataDxfId="18"/>
    <tableColumn id="18" name="avsnp142" dataDxfId="17"/>
    <tableColumn id="19" name="PopFreqMax" dataDxfId="16"/>
    <tableColumn id="20" name="NRD" dataDxfId="15"/>
    <tableColumn id="21" name="NVRD" dataDxfId="14"/>
    <tableColumn id="22" name="NVFreq" dataDxfId="13"/>
    <tableColumn id="23" name="TRD" dataDxfId="12"/>
    <tableColumn id="24" name="TVRD" dataDxfId="11"/>
    <tableColumn id="25" name="TVFreq" dataDxfId="10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1" name="Table1" displayName="Table1" ref="A2:H25" totalsRowShown="0" headerRowDxfId="9" dataDxfId="8" headerRowCellStyle="Normal 2" dataCellStyle="Normal 2">
  <autoFilter ref="A2:H25"/>
  <tableColumns count="8">
    <tableColumn id="1" name="S.No" dataDxfId="7" dataCellStyle="Normal 2"/>
    <tableColumn id="2" name="Chr" dataDxfId="6" dataCellStyle="Normal 2"/>
    <tableColumn id="3" name="Gene_ID" dataDxfId="5" dataCellStyle="Normal 2"/>
    <tableColumn id="4" name="Gene_Name" dataDxfId="4" dataCellStyle="Normal 2"/>
    <tableColumn id="5" name="logFC" dataDxfId="3" dataCellStyle="Normal 2"/>
    <tableColumn id="6" name="AveExpr" dataDxfId="2" dataCellStyle="Normal 2"/>
    <tableColumn id="7" name="P.Value" dataDxfId="1" dataCellStyle="Normal 2"/>
    <tableColumn id="8" name="Signature" dataDxfId="0" dataCellStyle="Normal 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zoomScale="90" zoomScaleNormal="90" workbookViewId="0"/>
  </sheetViews>
  <sheetFormatPr defaultRowHeight="15" x14ac:dyDescent="0.25"/>
  <cols>
    <col min="1" max="1" width="17.7109375" customWidth="1"/>
    <col min="2" max="2" width="11.7109375" bestFit="1" customWidth="1"/>
    <col min="3" max="3" width="10.42578125" bestFit="1" customWidth="1"/>
    <col min="4" max="4" width="12.42578125" bestFit="1" customWidth="1"/>
    <col min="5" max="5" width="5.42578125" style="22" bestFit="1" customWidth="1"/>
    <col min="6" max="6" width="11.28515625" bestFit="1" customWidth="1"/>
    <col min="7" max="7" width="20.140625" bestFit="1" customWidth="1"/>
    <col min="8" max="8" width="24" bestFit="1" customWidth="1"/>
    <col min="9" max="9" width="30" bestFit="1" customWidth="1"/>
    <col min="10" max="10" width="91" bestFit="1" customWidth="1"/>
    <col min="11" max="11" width="10.28515625" bestFit="1" customWidth="1"/>
  </cols>
  <sheetData>
    <row r="1" spans="1:11" ht="18.75" x14ac:dyDescent="0.3">
      <c r="A1" s="39" t="s">
        <v>1028</v>
      </c>
      <c r="B1" s="22"/>
      <c r="C1" s="22"/>
      <c r="D1" s="22"/>
      <c r="F1" s="22"/>
      <c r="G1" s="22"/>
      <c r="H1" s="22"/>
      <c r="I1" s="22"/>
      <c r="J1" s="22"/>
    </row>
    <row r="2" spans="1:11" ht="15.75" x14ac:dyDescent="0.25">
      <c r="A2" s="23" t="s">
        <v>796</v>
      </c>
      <c r="B2" s="23" t="s">
        <v>797</v>
      </c>
      <c r="C2" s="23" t="s">
        <v>798</v>
      </c>
      <c r="D2" s="23" t="s">
        <v>799</v>
      </c>
      <c r="E2" s="23" t="s">
        <v>800</v>
      </c>
      <c r="F2" s="23" t="s">
        <v>801</v>
      </c>
      <c r="G2" s="23" t="s">
        <v>802</v>
      </c>
      <c r="H2" s="23" t="s">
        <v>803</v>
      </c>
      <c r="I2" s="26" t="s">
        <v>804</v>
      </c>
      <c r="J2" s="26" t="s">
        <v>912</v>
      </c>
      <c r="K2" s="26" t="s">
        <v>849</v>
      </c>
    </row>
    <row r="3" spans="1:11" ht="15.75" x14ac:dyDescent="0.25">
      <c r="A3" s="24" t="s">
        <v>805</v>
      </c>
      <c r="B3" s="24" t="s">
        <v>0</v>
      </c>
      <c r="C3" s="24" t="s">
        <v>806</v>
      </c>
      <c r="D3" s="24">
        <v>62</v>
      </c>
      <c r="E3" s="24" t="s">
        <v>807</v>
      </c>
      <c r="F3" s="27">
        <v>3</v>
      </c>
      <c r="G3" s="24">
        <v>13</v>
      </c>
      <c r="H3" s="24" t="s">
        <v>808</v>
      </c>
      <c r="I3" s="24" t="s">
        <v>809</v>
      </c>
      <c r="J3" s="24" t="s">
        <v>1025</v>
      </c>
      <c r="K3" s="7" t="s">
        <v>850</v>
      </c>
    </row>
    <row r="4" spans="1:11" ht="15.75" x14ac:dyDescent="0.25">
      <c r="A4" s="24" t="s">
        <v>812</v>
      </c>
      <c r="B4" s="24" t="s">
        <v>16</v>
      </c>
      <c r="C4" s="24" t="s">
        <v>806</v>
      </c>
      <c r="D4" s="24">
        <v>53</v>
      </c>
      <c r="E4" s="24" t="s">
        <v>813</v>
      </c>
      <c r="F4" s="27">
        <v>2</v>
      </c>
      <c r="G4" s="24">
        <v>12</v>
      </c>
      <c r="H4" s="24" t="s">
        <v>808</v>
      </c>
      <c r="I4" s="24" t="s">
        <v>814</v>
      </c>
      <c r="J4" s="28" t="s">
        <v>1026</v>
      </c>
      <c r="K4" s="7" t="s">
        <v>850</v>
      </c>
    </row>
    <row r="5" spans="1:11" ht="15.75" x14ac:dyDescent="0.25">
      <c r="A5" s="24" t="s">
        <v>810</v>
      </c>
      <c r="B5" s="24" t="s">
        <v>38</v>
      </c>
      <c r="C5" s="24" t="s">
        <v>806</v>
      </c>
      <c r="D5" s="24">
        <v>67</v>
      </c>
      <c r="E5" s="24" t="s">
        <v>807</v>
      </c>
      <c r="F5" s="27">
        <v>15</v>
      </c>
      <c r="G5" s="24">
        <v>0.5</v>
      </c>
      <c r="H5" s="24" t="s">
        <v>808</v>
      </c>
      <c r="I5" s="24" t="s">
        <v>811</v>
      </c>
      <c r="J5" s="28" t="s">
        <v>903</v>
      </c>
      <c r="K5" s="7" t="s">
        <v>850</v>
      </c>
    </row>
    <row r="6" spans="1:11" ht="15.75" x14ac:dyDescent="0.25">
      <c r="A6" s="24" t="s">
        <v>815</v>
      </c>
      <c r="B6" s="24" t="s">
        <v>79</v>
      </c>
      <c r="C6" s="24" t="s">
        <v>806</v>
      </c>
      <c r="D6" s="24">
        <v>69</v>
      </c>
      <c r="E6" s="24" t="s">
        <v>813</v>
      </c>
      <c r="F6" s="27">
        <v>7.5</v>
      </c>
      <c r="G6" s="24">
        <v>6</v>
      </c>
      <c r="H6" s="24" t="s">
        <v>808</v>
      </c>
      <c r="I6" s="24" t="s">
        <v>816</v>
      </c>
      <c r="J6" s="28" t="s">
        <v>929</v>
      </c>
      <c r="K6" s="7" t="s">
        <v>850</v>
      </c>
    </row>
    <row r="7" spans="1:11" ht="15.75" x14ac:dyDescent="0.25">
      <c r="A7" s="24" t="s">
        <v>817</v>
      </c>
      <c r="B7" s="25" t="s">
        <v>138</v>
      </c>
      <c r="C7" s="24" t="s">
        <v>806</v>
      </c>
      <c r="D7" s="24">
        <v>62</v>
      </c>
      <c r="E7" s="24" t="s">
        <v>813</v>
      </c>
      <c r="F7" s="27">
        <v>10.5</v>
      </c>
      <c r="G7" s="24">
        <v>0</v>
      </c>
      <c r="H7" s="24" t="s">
        <v>927</v>
      </c>
      <c r="I7" s="24" t="s">
        <v>818</v>
      </c>
      <c r="J7" s="28" t="s">
        <v>904</v>
      </c>
      <c r="K7" s="7" t="s">
        <v>850</v>
      </c>
    </row>
    <row r="8" spans="1:11" ht="15.75" x14ac:dyDescent="0.25">
      <c r="A8" s="24" t="s">
        <v>819</v>
      </c>
      <c r="B8" s="25" t="s">
        <v>184</v>
      </c>
      <c r="C8" s="24" t="s">
        <v>806</v>
      </c>
      <c r="D8" s="24">
        <v>46</v>
      </c>
      <c r="E8" s="24" t="s">
        <v>813</v>
      </c>
      <c r="F8" s="27">
        <v>8</v>
      </c>
      <c r="G8" s="24">
        <v>7</v>
      </c>
      <c r="H8" s="24" t="s">
        <v>808</v>
      </c>
      <c r="I8" s="24" t="s">
        <v>820</v>
      </c>
      <c r="J8" s="28" t="s">
        <v>905</v>
      </c>
      <c r="K8" s="7" t="s">
        <v>850</v>
      </c>
    </row>
    <row r="9" spans="1:11" ht="15.75" x14ac:dyDescent="0.25">
      <c r="A9" s="24" t="s">
        <v>821</v>
      </c>
      <c r="B9" s="25" t="s">
        <v>215</v>
      </c>
      <c r="C9" s="24" t="s">
        <v>806</v>
      </c>
      <c r="D9" s="24">
        <v>56</v>
      </c>
      <c r="E9" s="24" t="s">
        <v>813</v>
      </c>
      <c r="F9" s="27">
        <v>2.8</v>
      </c>
      <c r="G9" s="24">
        <v>13</v>
      </c>
      <c r="H9" s="24" t="s">
        <v>808</v>
      </c>
      <c r="I9" s="24" t="s">
        <v>822</v>
      </c>
      <c r="J9" s="28" t="s">
        <v>928</v>
      </c>
      <c r="K9" s="7" t="s">
        <v>850</v>
      </c>
    </row>
    <row r="10" spans="1:11" ht="15.75" x14ac:dyDescent="0.25">
      <c r="A10" s="24" t="s">
        <v>823</v>
      </c>
      <c r="B10" s="25" t="s">
        <v>283</v>
      </c>
      <c r="C10" s="24" t="s">
        <v>806</v>
      </c>
      <c r="D10" s="24">
        <v>73</v>
      </c>
      <c r="E10" s="24" t="s">
        <v>813</v>
      </c>
      <c r="F10" s="27">
        <v>4</v>
      </c>
      <c r="G10" s="24">
        <v>34</v>
      </c>
      <c r="H10" s="24" t="s">
        <v>808</v>
      </c>
      <c r="I10" s="24" t="s">
        <v>824</v>
      </c>
      <c r="J10" s="28" t="s">
        <v>906</v>
      </c>
      <c r="K10" s="7" t="s">
        <v>850</v>
      </c>
    </row>
    <row r="11" spans="1:11" ht="15.75" x14ac:dyDescent="0.25">
      <c r="A11" s="24" t="s">
        <v>825</v>
      </c>
      <c r="B11" s="25" t="s">
        <v>331</v>
      </c>
      <c r="C11" s="24" t="s">
        <v>806</v>
      </c>
      <c r="D11" s="24">
        <v>73</v>
      </c>
      <c r="E11" s="24" t="s">
        <v>807</v>
      </c>
      <c r="F11" s="27">
        <v>3.5</v>
      </c>
      <c r="G11" s="24">
        <v>79</v>
      </c>
      <c r="H11" s="24" t="s">
        <v>808</v>
      </c>
      <c r="I11" s="24" t="s">
        <v>811</v>
      </c>
      <c r="J11" s="28" t="s">
        <v>907</v>
      </c>
      <c r="K11" s="7" t="s">
        <v>850</v>
      </c>
    </row>
    <row r="12" spans="1:11" ht="15.75" x14ac:dyDescent="0.25">
      <c r="A12" s="24" t="s">
        <v>826</v>
      </c>
      <c r="B12" s="25" t="s">
        <v>350</v>
      </c>
      <c r="C12" s="24" t="s">
        <v>806</v>
      </c>
      <c r="D12" s="24">
        <v>61</v>
      </c>
      <c r="E12" s="24" t="s">
        <v>813</v>
      </c>
      <c r="F12" s="27">
        <v>6.9</v>
      </c>
      <c r="G12" s="24">
        <v>0.5</v>
      </c>
      <c r="H12" s="24" t="s">
        <v>808</v>
      </c>
      <c r="I12" s="24" t="s">
        <v>827</v>
      </c>
      <c r="J12" s="28" t="s">
        <v>908</v>
      </c>
      <c r="K12" s="7" t="s">
        <v>850</v>
      </c>
    </row>
    <row r="13" spans="1:11" ht="15.75" x14ac:dyDescent="0.25">
      <c r="A13" s="24" t="s">
        <v>830</v>
      </c>
      <c r="B13" s="29" t="s">
        <v>372</v>
      </c>
      <c r="C13" s="24" t="s">
        <v>806</v>
      </c>
      <c r="D13" s="29">
        <v>68</v>
      </c>
      <c r="E13" s="29" t="s">
        <v>807</v>
      </c>
      <c r="F13" s="29">
        <v>2.1</v>
      </c>
      <c r="G13" s="29">
        <v>168</v>
      </c>
      <c r="H13" s="29" t="s">
        <v>831</v>
      </c>
      <c r="I13" s="29" t="s">
        <v>811</v>
      </c>
      <c r="J13" s="30" t="s">
        <v>894</v>
      </c>
      <c r="K13" s="7" t="s">
        <v>851</v>
      </c>
    </row>
    <row r="14" spans="1:11" ht="15.75" x14ac:dyDescent="0.25">
      <c r="A14" s="24" t="s">
        <v>832</v>
      </c>
      <c r="B14" s="29" t="s">
        <v>394</v>
      </c>
      <c r="C14" s="24" t="s">
        <v>806</v>
      </c>
      <c r="D14" s="29">
        <v>52</v>
      </c>
      <c r="E14" s="29" t="s">
        <v>807</v>
      </c>
      <c r="F14" s="29">
        <v>5</v>
      </c>
      <c r="G14" s="29" t="s">
        <v>848</v>
      </c>
      <c r="H14" s="29" t="s">
        <v>808</v>
      </c>
      <c r="I14" s="29" t="s">
        <v>852</v>
      </c>
      <c r="J14" s="30" t="s">
        <v>895</v>
      </c>
      <c r="K14" s="7" t="s">
        <v>851</v>
      </c>
    </row>
    <row r="15" spans="1:11" ht="15.75" x14ac:dyDescent="0.25">
      <c r="A15" s="24" t="s">
        <v>834</v>
      </c>
      <c r="B15" s="29" t="s">
        <v>421</v>
      </c>
      <c r="C15" s="24" t="s">
        <v>806</v>
      </c>
      <c r="D15" s="29">
        <v>51</v>
      </c>
      <c r="E15" s="29" t="s">
        <v>813</v>
      </c>
      <c r="F15" s="29">
        <v>3</v>
      </c>
      <c r="G15" s="29">
        <v>70</v>
      </c>
      <c r="H15" s="29" t="s">
        <v>808</v>
      </c>
      <c r="I15" s="29" t="s">
        <v>811</v>
      </c>
      <c r="J15" s="30" t="s">
        <v>896</v>
      </c>
      <c r="K15" s="7" t="s">
        <v>851</v>
      </c>
    </row>
    <row r="16" spans="1:11" ht="15.75" x14ac:dyDescent="0.25">
      <c r="A16" s="24" t="s">
        <v>828</v>
      </c>
      <c r="B16" s="29" t="s">
        <v>452</v>
      </c>
      <c r="C16" s="24" t="s">
        <v>806</v>
      </c>
      <c r="D16" s="29">
        <v>63</v>
      </c>
      <c r="E16" s="29" t="s">
        <v>807</v>
      </c>
      <c r="F16" s="29">
        <v>6.5</v>
      </c>
      <c r="G16" s="29">
        <v>23</v>
      </c>
      <c r="H16" s="29" t="s">
        <v>808</v>
      </c>
      <c r="I16" s="29" t="s">
        <v>811</v>
      </c>
      <c r="J16" s="30" t="s">
        <v>1027</v>
      </c>
      <c r="K16" s="7" t="s">
        <v>851</v>
      </c>
    </row>
    <row r="17" spans="1:11" ht="15.75" x14ac:dyDescent="0.25">
      <c r="A17" s="24" t="s">
        <v>829</v>
      </c>
      <c r="B17" s="29" t="s">
        <v>481</v>
      </c>
      <c r="C17" s="24" t="s">
        <v>806</v>
      </c>
      <c r="D17" s="29">
        <v>67</v>
      </c>
      <c r="E17" s="29" t="s">
        <v>813</v>
      </c>
      <c r="F17" s="29">
        <v>4.5</v>
      </c>
      <c r="G17" s="29">
        <v>58</v>
      </c>
      <c r="H17" s="29" t="s">
        <v>808</v>
      </c>
      <c r="I17" s="29" t="s">
        <v>816</v>
      </c>
      <c r="J17" s="30" t="s">
        <v>897</v>
      </c>
      <c r="K17" s="7" t="s">
        <v>851</v>
      </c>
    </row>
    <row r="18" spans="1:11" ht="15.75" x14ac:dyDescent="0.25">
      <c r="A18" s="24" t="s">
        <v>835</v>
      </c>
      <c r="B18" s="29" t="s">
        <v>504</v>
      </c>
      <c r="C18" s="24" t="s">
        <v>806</v>
      </c>
      <c r="D18" s="29">
        <v>44</v>
      </c>
      <c r="E18" s="29" t="s">
        <v>813</v>
      </c>
      <c r="F18" s="29">
        <v>3</v>
      </c>
      <c r="G18" s="29">
        <v>29</v>
      </c>
      <c r="H18" s="29" t="s">
        <v>808</v>
      </c>
      <c r="I18" s="29" t="s">
        <v>814</v>
      </c>
      <c r="J18" s="30" t="s">
        <v>898</v>
      </c>
      <c r="K18" s="7" t="s">
        <v>851</v>
      </c>
    </row>
    <row r="19" spans="1:11" ht="15.75" x14ac:dyDescent="0.25">
      <c r="A19" s="24" t="s">
        <v>833</v>
      </c>
      <c r="B19" s="29" t="s">
        <v>519</v>
      </c>
      <c r="C19" s="24" t="s">
        <v>806</v>
      </c>
      <c r="D19" s="29">
        <v>57</v>
      </c>
      <c r="E19" s="29" t="s">
        <v>807</v>
      </c>
      <c r="F19" s="29">
        <v>4.5</v>
      </c>
      <c r="G19" s="29">
        <v>37</v>
      </c>
      <c r="H19" s="29" t="s">
        <v>808</v>
      </c>
      <c r="I19" s="29" t="s">
        <v>853</v>
      </c>
      <c r="J19" s="30" t="s">
        <v>14</v>
      </c>
      <c r="K19" s="7" t="s">
        <v>851</v>
      </c>
    </row>
    <row r="20" spans="1:11" ht="15.75" x14ac:dyDescent="0.25">
      <c r="A20" s="24" t="s">
        <v>836</v>
      </c>
      <c r="B20" s="29" t="s">
        <v>532</v>
      </c>
      <c r="C20" s="24" t="s">
        <v>806</v>
      </c>
      <c r="D20" s="29" t="s">
        <v>843</v>
      </c>
      <c r="E20" s="29" t="s">
        <v>844</v>
      </c>
      <c r="F20" s="29" t="s">
        <v>845</v>
      </c>
      <c r="G20" s="29" t="s">
        <v>846</v>
      </c>
      <c r="H20" s="24" t="s">
        <v>808</v>
      </c>
      <c r="I20" s="29" t="s">
        <v>854</v>
      </c>
      <c r="J20" s="30" t="s">
        <v>899</v>
      </c>
      <c r="K20" s="7" t="s">
        <v>851</v>
      </c>
    </row>
    <row r="21" spans="1:11" ht="15.75" x14ac:dyDescent="0.25">
      <c r="A21" s="24" t="s">
        <v>837</v>
      </c>
      <c r="B21" s="29" t="s">
        <v>543</v>
      </c>
      <c r="C21" s="24" t="s">
        <v>806</v>
      </c>
      <c r="D21" s="29">
        <v>78</v>
      </c>
      <c r="E21" s="29" t="s">
        <v>807</v>
      </c>
      <c r="F21" s="29">
        <v>3</v>
      </c>
      <c r="G21" s="29">
        <v>67</v>
      </c>
      <c r="H21" s="29" t="s">
        <v>831</v>
      </c>
      <c r="I21" s="29" t="s">
        <v>811</v>
      </c>
      <c r="J21" s="30" t="s">
        <v>900</v>
      </c>
      <c r="K21" s="7" t="s">
        <v>851</v>
      </c>
    </row>
    <row r="22" spans="1:11" ht="15.75" x14ac:dyDescent="0.25">
      <c r="A22" s="24" t="s">
        <v>838</v>
      </c>
      <c r="B22" s="29" t="s">
        <v>562</v>
      </c>
      <c r="C22" s="24" t="s">
        <v>806</v>
      </c>
      <c r="D22" s="29">
        <v>61</v>
      </c>
      <c r="E22" s="29" t="s">
        <v>807</v>
      </c>
      <c r="F22" s="29">
        <v>3.8</v>
      </c>
      <c r="G22" s="29">
        <v>12</v>
      </c>
      <c r="H22" s="29" t="s">
        <v>831</v>
      </c>
      <c r="I22" s="29" t="s">
        <v>811</v>
      </c>
      <c r="J22" s="30" t="s">
        <v>901</v>
      </c>
      <c r="K22" s="7" t="s">
        <v>851</v>
      </c>
    </row>
    <row r="23" spans="1:11" ht="15.75" x14ac:dyDescent="0.25">
      <c r="A23" s="24" t="s">
        <v>839</v>
      </c>
      <c r="B23" s="29" t="s">
        <v>576</v>
      </c>
      <c r="C23" s="24" t="s">
        <v>806</v>
      </c>
      <c r="D23" s="29">
        <v>71</v>
      </c>
      <c r="E23" s="29" t="s">
        <v>813</v>
      </c>
      <c r="F23" s="29">
        <v>4.2</v>
      </c>
      <c r="G23" s="29">
        <v>1</v>
      </c>
      <c r="H23" s="24" t="s">
        <v>927</v>
      </c>
      <c r="I23" s="31" t="s">
        <v>811</v>
      </c>
      <c r="J23" s="30" t="s">
        <v>902</v>
      </c>
      <c r="K23" s="7" t="s">
        <v>851</v>
      </c>
    </row>
    <row r="24" spans="1:11" ht="15.75" x14ac:dyDescent="0.25">
      <c r="A24" s="24" t="s">
        <v>840</v>
      </c>
      <c r="B24" s="29" t="s">
        <v>595</v>
      </c>
      <c r="C24" s="24" t="s">
        <v>806</v>
      </c>
      <c r="D24" s="29" t="s">
        <v>841</v>
      </c>
      <c r="E24" s="29" t="s">
        <v>813</v>
      </c>
      <c r="F24" s="29" t="s">
        <v>842</v>
      </c>
      <c r="G24" s="29" t="s">
        <v>848</v>
      </c>
      <c r="H24" s="29" t="s">
        <v>847</v>
      </c>
      <c r="I24" s="29" t="s">
        <v>814</v>
      </c>
      <c r="J24" s="30" t="s">
        <v>855</v>
      </c>
      <c r="K24" s="7" t="s">
        <v>851</v>
      </c>
    </row>
    <row r="25" spans="1:11" ht="15.75" x14ac:dyDescent="0.25">
      <c r="A25" s="107" t="s">
        <v>911</v>
      </c>
    </row>
    <row r="26" spans="1:11" x14ac:dyDescent="0.25">
      <c r="A26" s="106" t="s">
        <v>913</v>
      </c>
    </row>
    <row r="27" spans="1:11" ht="15.75" x14ac:dyDescent="0.25">
      <c r="A27" s="108" t="s">
        <v>925</v>
      </c>
    </row>
    <row r="28" spans="1:11" ht="15.75" x14ac:dyDescent="0.25">
      <c r="A28" s="108" t="s">
        <v>926</v>
      </c>
    </row>
  </sheetData>
  <sortState ref="A3:K24">
    <sortCondition ref="B3:B24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6"/>
  <sheetViews>
    <sheetView zoomScale="80" zoomScaleNormal="80" workbookViewId="0"/>
  </sheetViews>
  <sheetFormatPr defaultRowHeight="15" x14ac:dyDescent="0.25"/>
  <cols>
    <col min="1" max="1" width="55.5703125" bestFit="1" customWidth="1"/>
    <col min="2" max="2" width="10.5703125" bestFit="1" customWidth="1"/>
    <col min="3" max="3" width="14" customWidth="1"/>
    <col min="4" max="4" width="24.28515625" bestFit="1" customWidth="1"/>
    <col min="5" max="5" width="19.85546875" bestFit="1" customWidth="1"/>
    <col min="6" max="6" width="15" bestFit="1" customWidth="1"/>
    <col min="7" max="7" width="14.85546875" bestFit="1" customWidth="1"/>
    <col min="8" max="8" width="19" bestFit="1" customWidth="1"/>
    <col min="9" max="9" width="25.28515625" bestFit="1" customWidth="1"/>
    <col min="10" max="10" width="12.85546875" bestFit="1" customWidth="1"/>
    <col min="11" max="11" width="23.42578125" bestFit="1" customWidth="1"/>
    <col min="12" max="12" width="26" bestFit="1" customWidth="1"/>
    <col min="15" max="15" width="23.85546875" customWidth="1"/>
    <col min="16" max="16" width="14.5703125" customWidth="1"/>
    <col min="17" max="17" width="13.5703125" customWidth="1"/>
  </cols>
  <sheetData>
    <row r="1" spans="1:15" ht="21" x14ac:dyDescent="0.35">
      <c r="A1" s="39" t="s">
        <v>1022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2"/>
    </row>
    <row r="2" spans="1:15" ht="15.75" x14ac:dyDescent="0.25">
      <c r="A2" s="95" t="s">
        <v>703</v>
      </c>
      <c r="B2" s="95" t="s">
        <v>704</v>
      </c>
      <c r="C2" s="95" t="s">
        <v>705</v>
      </c>
      <c r="D2" s="95" t="s">
        <v>706</v>
      </c>
      <c r="E2" s="95" t="s">
        <v>707</v>
      </c>
      <c r="F2" s="95" t="s">
        <v>708</v>
      </c>
      <c r="G2" s="96" t="s">
        <v>709</v>
      </c>
      <c r="H2" s="95" t="s">
        <v>710</v>
      </c>
      <c r="I2" s="95" t="s">
        <v>711</v>
      </c>
      <c r="J2" s="95" t="s">
        <v>712</v>
      </c>
      <c r="K2" s="95" t="s">
        <v>713</v>
      </c>
    </row>
    <row r="3" spans="1:15" ht="15.75" x14ac:dyDescent="0.25">
      <c r="A3" s="41" t="s">
        <v>79</v>
      </c>
      <c r="B3" s="42" t="s">
        <v>80</v>
      </c>
      <c r="C3" s="42" t="s">
        <v>628</v>
      </c>
      <c r="D3" s="42" t="s">
        <v>629</v>
      </c>
      <c r="E3" s="43">
        <v>101491665</v>
      </c>
      <c r="F3" s="44">
        <v>0.96389999999999998</v>
      </c>
      <c r="G3" s="45">
        <v>0.79949999999999999</v>
      </c>
      <c r="H3" s="42" t="s">
        <v>630</v>
      </c>
      <c r="I3" s="44">
        <v>4.2900000000000001E-2</v>
      </c>
      <c r="J3" s="46">
        <v>0.89</v>
      </c>
      <c r="K3" s="41" t="s">
        <v>631</v>
      </c>
    </row>
    <row r="4" spans="1:15" ht="15.75" x14ac:dyDescent="0.25">
      <c r="A4" s="29" t="s">
        <v>79</v>
      </c>
      <c r="B4" s="47" t="s">
        <v>81</v>
      </c>
      <c r="C4" s="47" t="s">
        <v>632</v>
      </c>
      <c r="D4" s="47" t="s">
        <v>629</v>
      </c>
      <c r="E4" s="48">
        <v>66172330</v>
      </c>
      <c r="F4" s="49">
        <v>0.97060000000000002</v>
      </c>
      <c r="G4" s="50">
        <v>0.83750000000000002</v>
      </c>
      <c r="H4" s="47" t="s">
        <v>633</v>
      </c>
      <c r="I4" s="49">
        <v>3.04E-2</v>
      </c>
      <c r="J4" s="47" t="s">
        <v>631</v>
      </c>
      <c r="K4" s="51" t="s">
        <v>631</v>
      </c>
    </row>
    <row r="5" spans="1:15" ht="15.75" x14ac:dyDescent="0.25">
      <c r="A5" s="41" t="s">
        <v>634</v>
      </c>
      <c r="B5" s="41" t="s">
        <v>635</v>
      </c>
      <c r="C5" s="41" t="s">
        <v>628</v>
      </c>
      <c r="D5" s="42" t="s">
        <v>636</v>
      </c>
      <c r="E5" s="52">
        <v>35993670</v>
      </c>
      <c r="F5" s="53">
        <v>2.76E-2</v>
      </c>
      <c r="G5" s="53">
        <v>8.9999999999999998E-4</v>
      </c>
      <c r="H5" s="41" t="s">
        <v>631</v>
      </c>
      <c r="I5" s="41" t="s">
        <v>631</v>
      </c>
      <c r="J5" s="41" t="s">
        <v>631</v>
      </c>
      <c r="K5" s="41">
        <v>9595</v>
      </c>
      <c r="M5" s="38"/>
      <c r="O5" s="37"/>
    </row>
    <row r="6" spans="1:15" ht="15.75" x14ac:dyDescent="0.25">
      <c r="A6" s="29" t="s">
        <v>16</v>
      </c>
      <c r="B6" s="47" t="s">
        <v>17</v>
      </c>
      <c r="C6" s="47" t="s">
        <v>628</v>
      </c>
      <c r="D6" s="47" t="s">
        <v>629</v>
      </c>
      <c r="E6" s="48">
        <v>82264912</v>
      </c>
      <c r="F6" s="49">
        <v>0.90129999999999999</v>
      </c>
      <c r="G6" s="50">
        <v>0.80379999999999996</v>
      </c>
      <c r="H6" s="47" t="s">
        <v>637</v>
      </c>
      <c r="I6" s="49">
        <v>0.1285</v>
      </c>
      <c r="J6" s="54">
        <v>0.62</v>
      </c>
      <c r="K6" s="29" t="s">
        <v>631</v>
      </c>
    </row>
    <row r="7" spans="1:15" ht="15.75" x14ac:dyDescent="0.25">
      <c r="A7" s="41" t="s">
        <v>16</v>
      </c>
      <c r="B7" s="42" t="s">
        <v>18</v>
      </c>
      <c r="C7" s="42" t="s">
        <v>632</v>
      </c>
      <c r="D7" s="42" t="s">
        <v>629</v>
      </c>
      <c r="E7" s="43">
        <v>115005790</v>
      </c>
      <c r="F7" s="44">
        <v>0.8821</v>
      </c>
      <c r="G7" s="45">
        <v>0.84060000000000001</v>
      </c>
      <c r="H7" s="55" t="s">
        <v>638</v>
      </c>
      <c r="I7" s="45">
        <v>0.1842</v>
      </c>
      <c r="J7" s="42" t="s">
        <v>631</v>
      </c>
      <c r="K7" s="56" t="s">
        <v>631</v>
      </c>
    </row>
    <row r="8" spans="1:15" ht="15.75" x14ac:dyDescent="0.25">
      <c r="A8" s="29" t="s">
        <v>16</v>
      </c>
      <c r="B8" s="47" t="s">
        <v>639</v>
      </c>
      <c r="C8" s="47" t="s">
        <v>628</v>
      </c>
      <c r="D8" s="47" t="s">
        <v>636</v>
      </c>
      <c r="E8" s="57">
        <v>79637312</v>
      </c>
      <c r="F8" s="62">
        <v>0.93259999999999998</v>
      </c>
      <c r="G8" s="58">
        <v>0.81979999999999997</v>
      </c>
      <c r="H8" s="47" t="s">
        <v>631</v>
      </c>
      <c r="I8" s="47" t="s">
        <v>631</v>
      </c>
      <c r="J8" s="59" t="s">
        <v>631</v>
      </c>
      <c r="K8" s="29">
        <v>398271</v>
      </c>
    </row>
    <row r="9" spans="1:15" ht="15.75" x14ac:dyDescent="0.25">
      <c r="A9" s="41" t="s">
        <v>16</v>
      </c>
      <c r="B9" s="42" t="s">
        <v>640</v>
      </c>
      <c r="C9" s="42" t="s">
        <v>632</v>
      </c>
      <c r="D9" s="42" t="s">
        <v>636</v>
      </c>
      <c r="E9" s="52">
        <v>59945922</v>
      </c>
      <c r="F9" s="53">
        <v>0.70209999999999995</v>
      </c>
      <c r="G9" s="45">
        <v>0.73970000000000002</v>
      </c>
      <c r="H9" s="42" t="s">
        <v>631</v>
      </c>
      <c r="I9" s="42" t="s">
        <v>631</v>
      </c>
      <c r="J9" s="42" t="s">
        <v>631</v>
      </c>
      <c r="K9" s="41">
        <v>315325</v>
      </c>
    </row>
    <row r="10" spans="1:15" ht="15.75" x14ac:dyDescent="0.25">
      <c r="A10" s="29" t="s">
        <v>0</v>
      </c>
      <c r="B10" s="47" t="s">
        <v>1</v>
      </c>
      <c r="C10" s="47" t="s">
        <v>628</v>
      </c>
      <c r="D10" s="47" t="s">
        <v>629</v>
      </c>
      <c r="E10" s="48">
        <v>113249078</v>
      </c>
      <c r="F10" s="49">
        <v>0.89349999999999996</v>
      </c>
      <c r="G10" s="50">
        <v>0.87009999999999998</v>
      </c>
      <c r="H10" s="47" t="s">
        <v>641</v>
      </c>
      <c r="I10" s="49">
        <v>0.31900000000000001</v>
      </c>
      <c r="J10" s="54">
        <v>0.73</v>
      </c>
      <c r="K10" s="29" t="s">
        <v>631</v>
      </c>
    </row>
    <row r="11" spans="1:15" ht="15.75" x14ac:dyDescent="0.25">
      <c r="A11" s="41" t="s">
        <v>0</v>
      </c>
      <c r="B11" s="42" t="s">
        <v>2</v>
      </c>
      <c r="C11" s="42" t="s">
        <v>632</v>
      </c>
      <c r="D11" s="42" t="s">
        <v>629</v>
      </c>
      <c r="E11" s="52">
        <v>68289892</v>
      </c>
      <c r="F11" s="53">
        <v>0.87890000000000001</v>
      </c>
      <c r="G11" s="60">
        <v>0.83520000000000005</v>
      </c>
      <c r="H11" s="41" t="s">
        <v>642</v>
      </c>
      <c r="I11" s="53">
        <v>0.28439999999999999</v>
      </c>
      <c r="J11" s="41" t="s">
        <v>631</v>
      </c>
      <c r="K11" s="56" t="s">
        <v>631</v>
      </c>
    </row>
    <row r="12" spans="1:15" ht="15.75" x14ac:dyDescent="0.25">
      <c r="A12" s="29" t="s">
        <v>38</v>
      </c>
      <c r="B12" s="47" t="s">
        <v>39</v>
      </c>
      <c r="C12" s="47" t="s">
        <v>628</v>
      </c>
      <c r="D12" s="47" t="s">
        <v>629</v>
      </c>
      <c r="E12" s="61">
        <v>107941997</v>
      </c>
      <c r="F12" s="62">
        <v>0.96419999999999995</v>
      </c>
      <c r="G12" s="63">
        <v>0.82909999999999995</v>
      </c>
      <c r="H12" s="29" t="s">
        <v>643</v>
      </c>
      <c r="I12" s="62">
        <v>0.2029</v>
      </c>
      <c r="J12" s="54">
        <v>0.84</v>
      </c>
      <c r="K12" s="29" t="s">
        <v>631</v>
      </c>
    </row>
    <row r="13" spans="1:15" ht="15.75" x14ac:dyDescent="0.25">
      <c r="A13" s="41" t="s">
        <v>38</v>
      </c>
      <c r="B13" s="42" t="s">
        <v>40</v>
      </c>
      <c r="C13" s="42" t="s">
        <v>632</v>
      </c>
      <c r="D13" s="42" t="s">
        <v>629</v>
      </c>
      <c r="E13" s="52">
        <v>78597790</v>
      </c>
      <c r="F13" s="53">
        <v>0.97019999999999995</v>
      </c>
      <c r="G13" s="60">
        <v>0.81879999999999997</v>
      </c>
      <c r="H13" s="41" t="s">
        <v>644</v>
      </c>
      <c r="I13" s="53">
        <v>0.22589999999999999</v>
      </c>
      <c r="J13" s="41" t="s">
        <v>631</v>
      </c>
      <c r="K13" s="56" t="s">
        <v>631</v>
      </c>
    </row>
    <row r="14" spans="1:15" ht="15.75" x14ac:dyDescent="0.25">
      <c r="A14" s="29" t="s">
        <v>38</v>
      </c>
      <c r="B14" s="47" t="s">
        <v>645</v>
      </c>
      <c r="C14" s="47" t="s">
        <v>628</v>
      </c>
      <c r="D14" s="47" t="s">
        <v>636</v>
      </c>
      <c r="E14" s="61">
        <v>53353553</v>
      </c>
      <c r="F14" s="62">
        <v>0.59760000000000002</v>
      </c>
      <c r="G14" s="63">
        <v>0.71950000000000003</v>
      </c>
      <c r="H14" s="29" t="s">
        <v>631</v>
      </c>
      <c r="I14" s="62" t="s">
        <v>631</v>
      </c>
      <c r="J14" s="62" t="s">
        <v>631</v>
      </c>
      <c r="K14" s="29">
        <v>267832</v>
      </c>
    </row>
    <row r="15" spans="1:15" ht="15.75" x14ac:dyDescent="0.25">
      <c r="A15" s="41" t="s">
        <v>918</v>
      </c>
      <c r="B15" s="42" t="s">
        <v>646</v>
      </c>
      <c r="C15" s="42" t="s">
        <v>632</v>
      </c>
      <c r="D15" s="42" t="s">
        <v>636</v>
      </c>
      <c r="E15" s="52">
        <v>53414248</v>
      </c>
      <c r="F15" s="53">
        <v>0.66459999999999997</v>
      </c>
      <c r="G15" s="60">
        <v>0.73099999999999998</v>
      </c>
      <c r="H15" s="41" t="s">
        <v>631</v>
      </c>
      <c r="I15" s="53" t="s">
        <v>631</v>
      </c>
      <c r="J15" s="53" t="s">
        <v>631</v>
      </c>
      <c r="K15" s="42">
        <v>266544</v>
      </c>
    </row>
    <row r="16" spans="1:15" ht="15.75" x14ac:dyDescent="0.25">
      <c r="A16" s="47" t="s">
        <v>138</v>
      </c>
      <c r="B16" s="47" t="s">
        <v>139</v>
      </c>
      <c r="C16" s="47" t="s">
        <v>628</v>
      </c>
      <c r="D16" s="47" t="s">
        <v>629</v>
      </c>
      <c r="E16" s="61">
        <v>63692042</v>
      </c>
      <c r="F16" s="62">
        <v>0.9395</v>
      </c>
      <c r="G16" s="63">
        <v>0.72440000000000004</v>
      </c>
      <c r="H16" s="29" t="s">
        <v>647</v>
      </c>
      <c r="I16" s="62">
        <v>5.5599999999999997E-2</v>
      </c>
      <c r="J16" s="59">
        <v>0.87</v>
      </c>
      <c r="K16" s="29" t="s">
        <v>631</v>
      </c>
    </row>
    <row r="17" spans="1:11" ht="15.75" x14ac:dyDescent="0.25">
      <c r="A17" s="42" t="s">
        <v>138</v>
      </c>
      <c r="B17" s="42" t="s">
        <v>140</v>
      </c>
      <c r="C17" s="42" t="s">
        <v>632</v>
      </c>
      <c r="D17" s="42" t="s">
        <v>629</v>
      </c>
      <c r="E17" s="52">
        <v>39407004</v>
      </c>
      <c r="F17" s="53">
        <v>0.93930000000000002</v>
      </c>
      <c r="G17" s="60">
        <v>0.72499999999999998</v>
      </c>
      <c r="H17" s="41" t="s">
        <v>648</v>
      </c>
      <c r="I17" s="53">
        <v>3.8199999999999998E-2</v>
      </c>
      <c r="J17" s="64" t="s">
        <v>631</v>
      </c>
      <c r="K17" s="56" t="s">
        <v>631</v>
      </c>
    </row>
    <row r="18" spans="1:11" ht="15.75" x14ac:dyDescent="0.25">
      <c r="A18" s="47" t="s">
        <v>138</v>
      </c>
      <c r="B18" s="47" t="s">
        <v>649</v>
      </c>
      <c r="C18" s="47" t="s">
        <v>628</v>
      </c>
      <c r="D18" s="47" t="s">
        <v>636</v>
      </c>
      <c r="E18" s="61">
        <v>44720070</v>
      </c>
      <c r="F18" s="62">
        <v>0.65629999999999999</v>
      </c>
      <c r="G18" s="63">
        <v>0.74709999999999999</v>
      </c>
      <c r="H18" s="29" t="s">
        <v>631</v>
      </c>
      <c r="I18" s="29" t="s">
        <v>631</v>
      </c>
      <c r="J18" s="29" t="s">
        <v>631</v>
      </c>
      <c r="K18" s="29">
        <v>247351</v>
      </c>
    </row>
    <row r="19" spans="1:11" ht="15.75" x14ac:dyDescent="0.25">
      <c r="A19" s="42" t="s">
        <v>184</v>
      </c>
      <c r="B19" s="42" t="s">
        <v>185</v>
      </c>
      <c r="C19" s="42" t="s">
        <v>628</v>
      </c>
      <c r="D19" s="42" t="s">
        <v>629</v>
      </c>
      <c r="E19" s="52">
        <v>58770726</v>
      </c>
      <c r="F19" s="53">
        <v>0.94310000000000005</v>
      </c>
      <c r="G19" s="60">
        <v>0.75139999999999996</v>
      </c>
      <c r="H19" s="41" t="s">
        <v>650</v>
      </c>
      <c r="I19" s="53">
        <v>5.4100000000000002E-2</v>
      </c>
      <c r="J19" s="64">
        <v>0.32</v>
      </c>
      <c r="K19" s="41" t="s">
        <v>631</v>
      </c>
    </row>
    <row r="20" spans="1:11" ht="15.75" x14ac:dyDescent="0.25">
      <c r="A20" s="47" t="s">
        <v>184</v>
      </c>
      <c r="B20" s="47" t="s">
        <v>186</v>
      </c>
      <c r="C20" s="47" t="s">
        <v>632</v>
      </c>
      <c r="D20" s="47" t="s">
        <v>629</v>
      </c>
      <c r="E20" s="61">
        <v>40378100</v>
      </c>
      <c r="F20" s="62">
        <v>0.93600000000000005</v>
      </c>
      <c r="G20" s="63">
        <v>0.72140000000000004</v>
      </c>
      <c r="H20" s="29" t="s">
        <v>651</v>
      </c>
      <c r="I20" s="62">
        <v>4.0800000000000003E-2</v>
      </c>
      <c r="J20" s="59" t="s">
        <v>631</v>
      </c>
      <c r="K20" s="51" t="s">
        <v>631</v>
      </c>
    </row>
    <row r="21" spans="1:11" ht="15.75" x14ac:dyDescent="0.25">
      <c r="A21" s="42" t="s">
        <v>184</v>
      </c>
      <c r="B21" s="42" t="s">
        <v>652</v>
      </c>
      <c r="C21" s="42" t="s">
        <v>628</v>
      </c>
      <c r="D21" s="42" t="s">
        <v>636</v>
      </c>
      <c r="E21" s="52">
        <v>33937995</v>
      </c>
      <c r="F21" s="53">
        <v>0.48849999999999999</v>
      </c>
      <c r="G21" s="60">
        <v>0.62860000000000005</v>
      </c>
      <c r="H21" s="41" t="s">
        <v>631</v>
      </c>
      <c r="I21" s="53" t="s">
        <v>631</v>
      </c>
      <c r="J21" s="64" t="s">
        <v>631</v>
      </c>
      <c r="K21" s="41">
        <v>186798</v>
      </c>
    </row>
    <row r="22" spans="1:11" ht="15.75" x14ac:dyDescent="0.25">
      <c r="A22" s="47" t="s">
        <v>184</v>
      </c>
      <c r="B22" s="47" t="s">
        <v>653</v>
      </c>
      <c r="C22" s="47" t="s">
        <v>632</v>
      </c>
      <c r="D22" s="47" t="s">
        <v>636</v>
      </c>
      <c r="E22" s="61">
        <v>35654436</v>
      </c>
      <c r="F22" s="62">
        <v>0.61129999999999995</v>
      </c>
      <c r="G22" s="63">
        <v>0.70589999999999997</v>
      </c>
      <c r="H22" s="29" t="s">
        <v>631</v>
      </c>
      <c r="I22" s="62" t="s">
        <v>631</v>
      </c>
      <c r="J22" s="62" t="s">
        <v>631</v>
      </c>
      <c r="K22" s="29">
        <v>176620</v>
      </c>
    </row>
    <row r="23" spans="1:11" ht="15.75" x14ac:dyDescent="0.25">
      <c r="A23" s="42" t="s">
        <v>215</v>
      </c>
      <c r="B23" s="42" t="s">
        <v>216</v>
      </c>
      <c r="C23" s="42" t="s">
        <v>628</v>
      </c>
      <c r="D23" s="42" t="s">
        <v>629</v>
      </c>
      <c r="E23" s="52">
        <v>62194679</v>
      </c>
      <c r="F23" s="65">
        <v>0.9526</v>
      </c>
      <c r="G23" s="65">
        <v>0.72440000000000004</v>
      </c>
      <c r="H23" s="66" t="s">
        <v>647</v>
      </c>
      <c r="I23" s="65">
        <v>4.1099999999999998E-2</v>
      </c>
      <c r="J23" s="64">
        <v>0.92</v>
      </c>
      <c r="K23" s="41" t="s">
        <v>631</v>
      </c>
    </row>
    <row r="24" spans="1:11" ht="15.75" x14ac:dyDescent="0.25">
      <c r="A24" s="47" t="s">
        <v>215</v>
      </c>
      <c r="B24" s="47" t="s">
        <v>217</v>
      </c>
      <c r="C24" s="47" t="s">
        <v>632</v>
      </c>
      <c r="D24" s="47" t="s">
        <v>629</v>
      </c>
      <c r="E24" s="67">
        <v>36843164</v>
      </c>
      <c r="F24" s="68">
        <v>0.95169999999999999</v>
      </c>
      <c r="G24" s="68">
        <v>0.74709999999999999</v>
      </c>
      <c r="H24" s="69" t="s">
        <v>654</v>
      </c>
      <c r="I24" s="68">
        <v>2.87E-2</v>
      </c>
      <c r="J24" s="59" t="s">
        <v>631</v>
      </c>
      <c r="K24" s="51" t="s">
        <v>631</v>
      </c>
    </row>
    <row r="25" spans="1:11" ht="15.75" x14ac:dyDescent="0.25">
      <c r="A25" s="42" t="s">
        <v>215</v>
      </c>
      <c r="B25" s="42" t="s">
        <v>655</v>
      </c>
      <c r="C25" s="42" t="s">
        <v>628</v>
      </c>
      <c r="D25" s="42" t="s">
        <v>636</v>
      </c>
      <c r="E25" s="70">
        <v>46716454</v>
      </c>
      <c r="F25" s="65">
        <v>0.75339999999999996</v>
      </c>
      <c r="G25" s="60">
        <v>0.77200000000000002</v>
      </c>
      <c r="H25" s="41" t="s">
        <v>631</v>
      </c>
      <c r="I25" s="53" t="s">
        <v>631</v>
      </c>
      <c r="J25" s="64" t="s">
        <v>631</v>
      </c>
      <c r="K25" s="41">
        <v>296447</v>
      </c>
    </row>
    <row r="26" spans="1:11" ht="15.75" x14ac:dyDescent="0.25">
      <c r="A26" s="47" t="s">
        <v>215</v>
      </c>
      <c r="B26" s="47" t="s">
        <v>656</v>
      </c>
      <c r="C26" s="47" t="s">
        <v>632</v>
      </c>
      <c r="D26" s="47" t="s">
        <v>636</v>
      </c>
      <c r="E26" s="67">
        <v>27425305</v>
      </c>
      <c r="F26" s="68">
        <v>0.72160000000000002</v>
      </c>
      <c r="G26" s="63">
        <v>0.77449999999999997</v>
      </c>
      <c r="H26" s="29" t="s">
        <v>631</v>
      </c>
      <c r="I26" s="62" t="s">
        <v>631</v>
      </c>
      <c r="J26" s="62" t="s">
        <v>631</v>
      </c>
      <c r="K26" s="29">
        <v>259001</v>
      </c>
    </row>
    <row r="27" spans="1:11" ht="15.75" x14ac:dyDescent="0.25">
      <c r="A27" s="42" t="s">
        <v>283</v>
      </c>
      <c r="B27" s="42" t="s">
        <v>284</v>
      </c>
      <c r="C27" s="42" t="s">
        <v>628</v>
      </c>
      <c r="D27" s="42" t="s">
        <v>629</v>
      </c>
      <c r="E27" s="70">
        <v>61579356</v>
      </c>
      <c r="F27" s="65">
        <v>0.96299999999999997</v>
      </c>
      <c r="G27" s="65">
        <v>0.73160000000000003</v>
      </c>
      <c r="H27" s="66" t="s">
        <v>657</v>
      </c>
      <c r="I27" s="65">
        <v>3.32E-2</v>
      </c>
      <c r="J27" s="64">
        <v>0.65</v>
      </c>
      <c r="K27" s="41" t="s">
        <v>631</v>
      </c>
    </row>
    <row r="28" spans="1:11" ht="15.75" x14ac:dyDescent="0.25">
      <c r="A28" s="47" t="s">
        <v>283</v>
      </c>
      <c r="B28" s="47" t="s">
        <v>285</v>
      </c>
      <c r="C28" s="47" t="s">
        <v>632</v>
      </c>
      <c r="D28" s="47" t="s">
        <v>629</v>
      </c>
      <c r="E28" s="67">
        <v>51733406</v>
      </c>
      <c r="F28" s="68">
        <v>0.96209999999999996</v>
      </c>
      <c r="G28" s="68">
        <v>0.76919999999999999</v>
      </c>
      <c r="H28" s="69" t="s">
        <v>658</v>
      </c>
      <c r="I28" s="68">
        <v>2.9399999999999999E-2</v>
      </c>
      <c r="J28" s="59" t="s">
        <v>631</v>
      </c>
      <c r="K28" s="51" t="s">
        <v>631</v>
      </c>
    </row>
    <row r="29" spans="1:11" ht="15.75" x14ac:dyDescent="0.25">
      <c r="A29" s="42" t="s">
        <v>283</v>
      </c>
      <c r="B29" s="42" t="s">
        <v>659</v>
      </c>
      <c r="C29" s="42" t="s">
        <v>628</v>
      </c>
      <c r="D29" s="42" t="s">
        <v>636</v>
      </c>
      <c r="E29" s="70">
        <v>40109402</v>
      </c>
      <c r="F29" s="65">
        <v>0.34210000000000002</v>
      </c>
      <c r="G29" s="60">
        <v>0.46460000000000001</v>
      </c>
      <c r="H29" s="41" t="s">
        <v>631</v>
      </c>
      <c r="I29" s="53" t="s">
        <v>631</v>
      </c>
      <c r="J29" s="64" t="s">
        <v>631</v>
      </c>
      <c r="K29" s="41">
        <v>188751</v>
      </c>
    </row>
    <row r="30" spans="1:11" ht="15.75" x14ac:dyDescent="0.25">
      <c r="A30" s="47" t="s">
        <v>283</v>
      </c>
      <c r="B30" s="47" t="s">
        <v>660</v>
      </c>
      <c r="C30" s="47" t="s">
        <v>632</v>
      </c>
      <c r="D30" s="47" t="s">
        <v>636</v>
      </c>
      <c r="E30" s="67">
        <v>27732584</v>
      </c>
      <c r="F30" s="68">
        <v>0.55869999999999997</v>
      </c>
      <c r="G30" s="63">
        <v>0.71279999999999999</v>
      </c>
      <c r="H30" s="29" t="s">
        <v>631</v>
      </c>
      <c r="I30" s="62" t="s">
        <v>631</v>
      </c>
      <c r="J30" s="62" t="s">
        <v>631</v>
      </c>
      <c r="K30" s="29">
        <v>237008</v>
      </c>
    </row>
    <row r="31" spans="1:11" ht="15.75" x14ac:dyDescent="0.25">
      <c r="A31" s="42" t="s">
        <v>331</v>
      </c>
      <c r="B31" s="42" t="s">
        <v>332</v>
      </c>
      <c r="C31" s="42" t="s">
        <v>628</v>
      </c>
      <c r="D31" s="42" t="s">
        <v>629</v>
      </c>
      <c r="E31" s="70">
        <v>67641544</v>
      </c>
      <c r="F31" s="65">
        <v>0.91720000000000002</v>
      </c>
      <c r="G31" s="65">
        <v>0.7601</v>
      </c>
      <c r="H31" s="66" t="s">
        <v>657</v>
      </c>
      <c r="I31" s="65">
        <v>0.1017</v>
      </c>
      <c r="J31" s="64">
        <v>0.45</v>
      </c>
      <c r="K31" s="41" t="s">
        <v>631</v>
      </c>
    </row>
    <row r="32" spans="1:11" ht="15.75" x14ac:dyDescent="0.25">
      <c r="A32" s="47" t="s">
        <v>331</v>
      </c>
      <c r="B32" s="47" t="s">
        <v>333</v>
      </c>
      <c r="C32" s="47" t="s">
        <v>632</v>
      </c>
      <c r="D32" s="47" t="s">
        <v>629</v>
      </c>
      <c r="E32" s="67">
        <v>44801680</v>
      </c>
      <c r="F32" s="68">
        <v>0.91990000000000005</v>
      </c>
      <c r="G32" s="68">
        <v>0.81620000000000004</v>
      </c>
      <c r="H32" s="69" t="s">
        <v>661</v>
      </c>
      <c r="I32" s="68">
        <v>0.1103</v>
      </c>
      <c r="J32" s="59" t="s">
        <v>631</v>
      </c>
      <c r="K32" s="51" t="s">
        <v>631</v>
      </c>
    </row>
    <row r="33" spans="1:11" ht="15.75" x14ac:dyDescent="0.25">
      <c r="A33" s="42" t="s">
        <v>331</v>
      </c>
      <c r="B33" s="42" t="s">
        <v>662</v>
      </c>
      <c r="C33" s="42" t="s">
        <v>628</v>
      </c>
      <c r="D33" s="42" t="s">
        <v>636</v>
      </c>
      <c r="E33" s="70">
        <v>46901975</v>
      </c>
      <c r="F33" s="65">
        <v>0.77949999999999997</v>
      </c>
      <c r="G33" s="71">
        <v>0.76870000000000005</v>
      </c>
      <c r="H33" s="41" t="s">
        <v>631</v>
      </c>
      <c r="I33" s="53" t="s">
        <v>631</v>
      </c>
      <c r="J33" s="64" t="s">
        <v>631</v>
      </c>
      <c r="K33" s="72">
        <v>294796</v>
      </c>
    </row>
    <row r="34" spans="1:11" ht="15.75" x14ac:dyDescent="0.25">
      <c r="A34" s="73" t="s">
        <v>331</v>
      </c>
      <c r="B34" s="73" t="s">
        <v>663</v>
      </c>
      <c r="C34" s="73" t="s">
        <v>632</v>
      </c>
      <c r="D34" s="73" t="s">
        <v>636</v>
      </c>
      <c r="E34" s="74">
        <v>28478458</v>
      </c>
      <c r="F34" s="75">
        <v>0.66500000000000004</v>
      </c>
      <c r="G34" s="76">
        <v>0.7591</v>
      </c>
      <c r="H34" s="77" t="s">
        <v>631</v>
      </c>
      <c r="I34" s="78" t="s">
        <v>631</v>
      </c>
      <c r="J34" s="78" t="s">
        <v>631</v>
      </c>
      <c r="K34" s="77">
        <v>243808</v>
      </c>
    </row>
    <row r="35" spans="1:11" ht="15.75" x14ac:dyDescent="0.25">
      <c r="A35" s="79" t="s">
        <v>350</v>
      </c>
      <c r="B35" s="79" t="s">
        <v>351</v>
      </c>
      <c r="C35" s="42" t="s">
        <v>628</v>
      </c>
      <c r="D35" s="42" t="s">
        <v>629</v>
      </c>
      <c r="E35" s="52">
        <v>152589378</v>
      </c>
      <c r="F35" s="65">
        <v>0.87509999999999999</v>
      </c>
      <c r="G35" s="65">
        <v>0.77010000000000001</v>
      </c>
      <c r="H35" s="66" t="s">
        <v>664</v>
      </c>
      <c r="I35" s="65">
        <v>5.7599999999999998E-2</v>
      </c>
      <c r="J35" s="64">
        <v>0.84</v>
      </c>
      <c r="K35" s="41" t="s">
        <v>631</v>
      </c>
    </row>
    <row r="36" spans="1:11" ht="15.75" x14ac:dyDescent="0.25">
      <c r="A36" s="73" t="s">
        <v>350</v>
      </c>
      <c r="B36" s="47" t="s">
        <v>352</v>
      </c>
      <c r="C36" s="47" t="s">
        <v>632</v>
      </c>
      <c r="D36" s="47" t="s">
        <v>629</v>
      </c>
      <c r="E36" s="67">
        <v>89410128</v>
      </c>
      <c r="F36" s="68">
        <v>0.92190000000000005</v>
      </c>
      <c r="G36" s="68">
        <v>0.81730000000000003</v>
      </c>
      <c r="H36" s="69" t="s">
        <v>665</v>
      </c>
      <c r="I36" s="68">
        <v>3.5700000000000003E-2</v>
      </c>
      <c r="J36" s="29" t="s">
        <v>631</v>
      </c>
      <c r="K36" s="29" t="s">
        <v>631</v>
      </c>
    </row>
    <row r="37" spans="1:11" ht="15.75" x14ac:dyDescent="0.25">
      <c r="A37" s="42" t="s">
        <v>372</v>
      </c>
      <c r="B37" s="42" t="s">
        <v>373</v>
      </c>
      <c r="C37" s="42" t="s">
        <v>628</v>
      </c>
      <c r="D37" s="42" t="s">
        <v>629</v>
      </c>
      <c r="E37" s="70">
        <v>156428541</v>
      </c>
      <c r="F37" s="134">
        <v>0.83309999999999995</v>
      </c>
      <c r="G37" s="137">
        <v>0.86160000000000003</v>
      </c>
      <c r="H37" s="138" t="s">
        <v>1013</v>
      </c>
      <c r="I37" s="53">
        <v>0.24779999999999999</v>
      </c>
      <c r="J37" s="140">
        <v>0.74</v>
      </c>
      <c r="K37" s="41" t="s">
        <v>631</v>
      </c>
    </row>
    <row r="38" spans="1:11" ht="15.75" x14ac:dyDescent="0.25">
      <c r="A38" s="47" t="s">
        <v>372</v>
      </c>
      <c r="B38" s="47" t="s">
        <v>374</v>
      </c>
      <c r="C38" s="73" t="s">
        <v>632</v>
      </c>
      <c r="D38" s="47" t="s">
        <v>629</v>
      </c>
      <c r="E38" s="67">
        <v>121446232</v>
      </c>
      <c r="F38" s="135">
        <v>0.90400000000000003</v>
      </c>
      <c r="G38" s="136">
        <v>0.89710000000000001</v>
      </c>
      <c r="H38" s="139" t="s">
        <v>1014</v>
      </c>
      <c r="I38" s="62">
        <v>0.2019</v>
      </c>
      <c r="J38" s="29" t="s">
        <v>631</v>
      </c>
      <c r="K38" s="29" t="s">
        <v>631</v>
      </c>
    </row>
    <row r="39" spans="1:11" ht="15.75" x14ac:dyDescent="0.25">
      <c r="A39" s="42" t="s">
        <v>372</v>
      </c>
      <c r="B39" s="42" t="s">
        <v>666</v>
      </c>
      <c r="C39" s="42" t="s">
        <v>628</v>
      </c>
      <c r="D39" s="42" t="s">
        <v>636</v>
      </c>
      <c r="E39" s="70">
        <v>42260794</v>
      </c>
      <c r="F39" s="65">
        <v>0.79820000000000002</v>
      </c>
      <c r="G39" s="60">
        <v>0.80659999999999998</v>
      </c>
      <c r="H39" s="41" t="s">
        <v>631</v>
      </c>
      <c r="I39" s="41" t="s">
        <v>631</v>
      </c>
      <c r="J39" s="41" t="s">
        <v>631</v>
      </c>
      <c r="K39" s="41">
        <v>248718</v>
      </c>
    </row>
    <row r="40" spans="1:11" ht="15.75" x14ac:dyDescent="0.25">
      <c r="A40" s="47" t="s">
        <v>372</v>
      </c>
      <c r="B40" s="47" t="s">
        <v>667</v>
      </c>
      <c r="C40" s="47" t="s">
        <v>632</v>
      </c>
      <c r="D40" s="73" t="s">
        <v>636</v>
      </c>
      <c r="E40" s="80">
        <v>32026791</v>
      </c>
      <c r="F40" s="81">
        <v>0.876</v>
      </c>
      <c r="G40" s="63">
        <v>0.79579999999999995</v>
      </c>
      <c r="H40" s="29" t="s">
        <v>631</v>
      </c>
      <c r="I40" s="29" t="s">
        <v>631</v>
      </c>
      <c r="J40" s="29" t="s">
        <v>631</v>
      </c>
      <c r="K40" s="29">
        <v>258593</v>
      </c>
    </row>
    <row r="41" spans="1:11" ht="15.75" x14ac:dyDescent="0.25">
      <c r="A41" s="79" t="s">
        <v>394</v>
      </c>
      <c r="B41" s="42" t="s">
        <v>395</v>
      </c>
      <c r="C41" s="42" t="s">
        <v>628</v>
      </c>
      <c r="D41" s="42" t="s">
        <v>629</v>
      </c>
      <c r="E41" s="52">
        <v>108294781</v>
      </c>
      <c r="F41" s="65">
        <v>0.94599999999999995</v>
      </c>
      <c r="G41" s="60">
        <v>0.90610000000000002</v>
      </c>
      <c r="H41" s="41" t="s">
        <v>668</v>
      </c>
      <c r="I41" s="53">
        <v>0.10100000000000001</v>
      </c>
      <c r="J41" s="64">
        <v>0.87</v>
      </c>
      <c r="K41" s="41" t="s">
        <v>631</v>
      </c>
    </row>
    <row r="42" spans="1:11" ht="15.75" x14ac:dyDescent="0.25">
      <c r="A42" s="73" t="s">
        <v>394</v>
      </c>
      <c r="B42" s="47" t="s">
        <v>396</v>
      </c>
      <c r="C42" s="47" t="s">
        <v>632</v>
      </c>
      <c r="D42" s="47" t="s">
        <v>629</v>
      </c>
      <c r="E42" s="67">
        <v>80301152</v>
      </c>
      <c r="F42" s="68">
        <v>0.94269999999999998</v>
      </c>
      <c r="G42" s="63">
        <v>0.90629999999999999</v>
      </c>
      <c r="H42" s="29" t="s">
        <v>669</v>
      </c>
      <c r="I42" s="62">
        <v>8.9099999999999999E-2</v>
      </c>
      <c r="J42" s="29" t="s">
        <v>631</v>
      </c>
      <c r="K42" s="29" t="s">
        <v>631</v>
      </c>
    </row>
    <row r="43" spans="1:11" ht="15.75" x14ac:dyDescent="0.25">
      <c r="A43" s="42" t="s">
        <v>394</v>
      </c>
      <c r="B43" s="42" t="s">
        <v>670</v>
      </c>
      <c r="C43" s="42" t="s">
        <v>628</v>
      </c>
      <c r="D43" s="42" t="s">
        <v>636</v>
      </c>
      <c r="E43" s="52">
        <v>54276356</v>
      </c>
      <c r="F43" s="82">
        <v>0.88890000000000002</v>
      </c>
      <c r="G43" s="60">
        <v>0.82520000000000004</v>
      </c>
      <c r="H43" s="41" t="s">
        <v>631</v>
      </c>
      <c r="I43" s="53" t="s">
        <v>631</v>
      </c>
      <c r="J43" s="41" t="s">
        <v>631</v>
      </c>
      <c r="K43" s="41">
        <v>317929</v>
      </c>
    </row>
    <row r="44" spans="1:11" ht="15.75" x14ac:dyDescent="0.25">
      <c r="A44" s="47" t="s">
        <v>394</v>
      </c>
      <c r="B44" s="73" t="s">
        <v>671</v>
      </c>
      <c r="C44" s="73" t="s">
        <v>632</v>
      </c>
      <c r="D44" s="47" t="s">
        <v>636</v>
      </c>
      <c r="E44" s="74">
        <v>29831613</v>
      </c>
      <c r="F44" s="75">
        <v>0.78749999999999998</v>
      </c>
      <c r="G44" s="76">
        <v>0.80969999999999998</v>
      </c>
      <c r="H44" s="77" t="s">
        <v>631</v>
      </c>
      <c r="I44" s="78" t="s">
        <v>631</v>
      </c>
      <c r="J44" s="29" t="s">
        <v>631</v>
      </c>
      <c r="K44" s="77">
        <v>267556</v>
      </c>
    </row>
    <row r="45" spans="1:11" ht="15.75" x14ac:dyDescent="0.25">
      <c r="A45" s="79" t="s">
        <v>421</v>
      </c>
      <c r="B45" s="79" t="s">
        <v>422</v>
      </c>
      <c r="C45" s="42" t="s">
        <v>628</v>
      </c>
      <c r="D45" s="42" t="s">
        <v>629</v>
      </c>
      <c r="E45" s="52">
        <v>124333317</v>
      </c>
      <c r="F45" s="83">
        <v>0.87460000000000004</v>
      </c>
      <c r="G45" s="71">
        <v>0.90049999999999997</v>
      </c>
      <c r="H45" s="72" t="s">
        <v>672</v>
      </c>
      <c r="I45" s="84">
        <v>0.31219999999999998</v>
      </c>
      <c r="J45" s="85">
        <v>0.83</v>
      </c>
      <c r="K45" s="72" t="s">
        <v>631</v>
      </c>
    </row>
    <row r="46" spans="1:11" ht="15.75" x14ac:dyDescent="0.25">
      <c r="A46" s="73" t="s">
        <v>421</v>
      </c>
      <c r="B46" s="73" t="s">
        <v>451</v>
      </c>
      <c r="C46" s="47" t="s">
        <v>628</v>
      </c>
      <c r="D46" s="47" t="s">
        <v>629</v>
      </c>
      <c r="E46" s="61">
        <v>91804224</v>
      </c>
      <c r="F46" s="68">
        <v>0.83520000000000005</v>
      </c>
      <c r="G46" s="63">
        <v>0.88570000000000004</v>
      </c>
      <c r="H46" s="29" t="s">
        <v>643</v>
      </c>
      <c r="I46" s="62">
        <v>0.21460000000000001</v>
      </c>
      <c r="J46" s="59">
        <v>0.88</v>
      </c>
      <c r="K46" s="77" t="s">
        <v>631</v>
      </c>
    </row>
    <row r="47" spans="1:11" ht="15.75" x14ac:dyDescent="0.25">
      <c r="A47" s="79" t="s">
        <v>421</v>
      </c>
      <c r="B47" s="42" t="s">
        <v>423</v>
      </c>
      <c r="C47" s="42" t="s">
        <v>632</v>
      </c>
      <c r="D47" s="42" t="s">
        <v>629</v>
      </c>
      <c r="E47" s="52">
        <v>60386945</v>
      </c>
      <c r="F47" s="65">
        <v>0.78129999999999999</v>
      </c>
      <c r="G47" s="60">
        <v>0.87660000000000005</v>
      </c>
      <c r="H47" s="41" t="s">
        <v>673</v>
      </c>
      <c r="I47" s="53">
        <v>0.18290000000000001</v>
      </c>
      <c r="J47" s="41" t="s">
        <v>631</v>
      </c>
      <c r="K47" s="72" t="s">
        <v>631</v>
      </c>
    </row>
    <row r="48" spans="1:11" ht="15.75" x14ac:dyDescent="0.25">
      <c r="A48" s="73" t="s">
        <v>915</v>
      </c>
      <c r="B48" s="47" t="s">
        <v>674</v>
      </c>
      <c r="C48" s="47" t="s">
        <v>628</v>
      </c>
      <c r="D48" s="47" t="s">
        <v>636</v>
      </c>
      <c r="E48" s="61">
        <v>19209067</v>
      </c>
      <c r="F48" s="68">
        <v>0.1273</v>
      </c>
      <c r="G48" s="63">
        <v>0.2024</v>
      </c>
      <c r="H48" s="29" t="s">
        <v>631</v>
      </c>
      <c r="I48" s="29" t="s">
        <v>631</v>
      </c>
      <c r="J48" s="29" t="s">
        <v>631</v>
      </c>
      <c r="K48" s="77">
        <v>76905</v>
      </c>
    </row>
    <row r="49" spans="1:14" ht="15.75" x14ac:dyDescent="0.25">
      <c r="A49" s="79" t="s">
        <v>421</v>
      </c>
      <c r="B49" s="42" t="s">
        <v>675</v>
      </c>
      <c r="C49" s="42" t="s">
        <v>628</v>
      </c>
      <c r="D49" s="42" t="s">
        <v>636</v>
      </c>
      <c r="E49" s="52">
        <v>20728713</v>
      </c>
      <c r="F49" s="65">
        <v>0.27660000000000001</v>
      </c>
      <c r="G49" s="60">
        <v>0.41830000000000001</v>
      </c>
      <c r="H49" s="41" t="s">
        <v>631</v>
      </c>
      <c r="I49" s="41" t="s">
        <v>631</v>
      </c>
      <c r="J49" s="41" t="s">
        <v>631</v>
      </c>
      <c r="K49" s="41">
        <v>128896</v>
      </c>
    </row>
    <row r="50" spans="1:14" ht="15.75" x14ac:dyDescent="0.25">
      <c r="A50" s="73" t="s">
        <v>421</v>
      </c>
      <c r="B50" s="73" t="s">
        <v>676</v>
      </c>
      <c r="C50" s="73" t="s">
        <v>632</v>
      </c>
      <c r="D50" s="47" t="s">
        <v>636</v>
      </c>
      <c r="E50" s="61">
        <v>71342820</v>
      </c>
      <c r="F50" s="75">
        <v>0.83850000000000002</v>
      </c>
      <c r="G50" s="76">
        <v>0.80500000000000005</v>
      </c>
      <c r="H50" s="29" t="s">
        <v>631</v>
      </c>
      <c r="I50" s="29" t="s">
        <v>631</v>
      </c>
      <c r="J50" s="29" t="s">
        <v>631</v>
      </c>
      <c r="K50" s="77">
        <v>327366</v>
      </c>
    </row>
    <row r="51" spans="1:14" ht="15.75" x14ac:dyDescent="0.25">
      <c r="A51" s="79" t="s">
        <v>452</v>
      </c>
      <c r="B51" s="79" t="s">
        <v>453</v>
      </c>
      <c r="C51" s="42" t="s">
        <v>628</v>
      </c>
      <c r="D51" s="42" t="s">
        <v>629</v>
      </c>
      <c r="E51" s="86">
        <v>103491900</v>
      </c>
      <c r="F51" s="83">
        <v>0.91979999999999995</v>
      </c>
      <c r="G51" s="71">
        <v>0.8992</v>
      </c>
      <c r="H51" s="72" t="s">
        <v>677</v>
      </c>
      <c r="I51" s="84">
        <v>0.1171</v>
      </c>
      <c r="J51" s="85">
        <v>0.84</v>
      </c>
      <c r="K51" s="72" t="s">
        <v>631</v>
      </c>
    </row>
    <row r="52" spans="1:14" ht="15.75" x14ac:dyDescent="0.25">
      <c r="A52" s="73" t="s">
        <v>452</v>
      </c>
      <c r="B52" s="73" t="s">
        <v>454</v>
      </c>
      <c r="C52" s="73" t="s">
        <v>632</v>
      </c>
      <c r="D52" s="73" t="s">
        <v>629</v>
      </c>
      <c r="E52" s="74">
        <v>84614311</v>
      </c>
      <c r="F52" s="75">
        <v>0.92249999999999999</v>
      </c>
      <c r="G52" s="76">
        <v>0.89649999999999996</v>
      </c>
      <c r="H52" s="77" t="s">
        <v>678</v>
      </c>
      <c r="I52" s="78">
        <v>0.1137</v>
      </c>
      <c r="J52" s="77" t="s">
        <v>631</v>
      </c>
      <c r="K52" s="77" t="s">
        <v>631</v>
      </c>
      <c r="N52" s="37"/>
    </row>
    <row r="53" spans="1:14" ht="15.75" x14ac:dyDescent="0.25">
      <c r="A53" s="79" t="s">
        <v>452</v>
      </c>
      <c r="B53" s="79" t="s">
        <v>679</v>
      </c>
      <c r="C53" s="42" t="s">
        <v>628</v>
      </c>
      <c r="D53" s="42" t="s">
        <v>636</v>
      </c>
      <c r="E53" s="86">
        <v>49935696</v>
      </c>
      <c r="F53" s="83">
        <v>0.88090000000000002</v>
      </c>
      <c r="G53" s="71">
        <v>0.81530000000000002</v>
      </c>
      <c r="H53" s="72" t="s">
        <v>631</v>
      </c>
      <c r="I53" s="84" t="s">
        <v>631</v>
      </c>
      <c r="J53" s="84" t="s">
        <v>631</v>
      </c>
      <c r="K53" s="72">
        <v>286059</v>
      </c>
    </row>
    <row r="54" spans="1:14" ht="15.75" x14ac:dyDescent="0.25">
      <c r="A54" s="73" t="s">
        <v>452</v>
      </c>
      <c r="B54" s="47" t="s">
        <v>680</v>
      </c>
      <c r="C54" s="73" t="s">
        <v>632</v>
      </c>
      <c r="D54" s="47" t="s">
        <v>636</v>
      </c>
      <c r="E54" s="67">
        <v>30400058</v>
      </c>
      <c r="F54" s="68">
        <v>0.84899999999999998</v>
      </c>
      <c r="G54" s="63">
        <v>0.83399999999999996</v>
      </c>
      <c r="H54" s="77" t="s">
        <v>631</v>
      </c>
      <c r="I54" s="78" t="s">
        <v>631</v>
      </c>
      <c r="J54" s="78" t="s">
        <v>631</v>
      </c>
      <c r="K54" s="29">
        <v>264247</v>
      </c>
    </row>
    <row r="55" spans="1:14" ht="15.75" x14ac:dyDescent="0.25">
      <c r="A55" s="79" t="s">
        <v>481</v>
      </c>
      <c r="B55" s="42" t="s">
        <v>482</v>
      </c>
      <c r="C55" s="42" t="s">
        <v>628</v>
      </c>
      <c r="D55" s="42" t="s">
        <v>629</v>
      </c>
      <c r="E55" s="86">
        <v>126055994</v>
      </c>
      <c r="F55" s="83">
        <v>0.88319999999999999</v>
      </c>
      <c r="G55" s="71">
        <v>0.89559999999999995</v>
      </c>
      <c r="H55" s="72" t="s">
        <v>681</v>
      </c>
      <c r="I55" s="84">
        <v>0.14149999999999999</v>
      </c>
      <c r="J55" s="85">
        <v>0.86</v>
      </c>
      <c r="K55" s="72" t="s">
        <v>631</v>
      </c>
    </row>
    <row r="56" spans="1:14" ht="15.75" x14ac:dyDescent="0.25">
      <c r="A56" s="73" t="s">
        <v>481</v>
      </c>
      <c r="B56" s="47" t="s">
        <v>483</v>
      </c>
      <c r="C56" s="73" t="s">
        <v>632</v>
      </c>
      <c r="D56" s="73" t="s">
        <v>629</v>
      </c>
      <c r="E56" s="67">
        <v>76304409</v>
      </c>
      <c r="F56" s="68">
        <v>0.8841</v>
      </c>
      <c r="G56" s="68">
        <v>0.90239999999999998</v>
      </c>
      <c r="H56" s="69" t="s">
        <v>682</v>
      </c>
      <c r="I56" s="68">
        <v>0.1094</v>
      </c>
      <c r="J56" s="29" t="s">
        <v>631</v>
      </c>
      <c r="K56" s="77" t="s">
        <v>631</v>
      </c>
    </row>
    <row r="57" spans="1:14" ht="15.75" x14ac:dyDescent="0.25">
      <c r="A57" s="79" t="s">
        <v>916</v>
      </c>
      <c r="B57" s="42" t="s">
        <v>683</v>
      </c>
      <c r="C57" s="42" t="s">
        <v>628</v>
      </c>
      <c r="D57" s="42" t="s">
        <v>636</v>
      </c>
      <c r="E57" s="70">
        <v>31585262</v>
      </c>
      <c r="F57" s="65">
        <v>0.19520000000000001</v>
      </c>
      <c r="G57" s="60">
        <v>9.9599999999999994E-2</v>
      </c>
      <c r="H57" s="41" t="s">
        <v>631</v>
      </c>
      <c r="I57" s="41" t="s">
        <v>631</v>
      </c>
      <c r="J57" s="41" t="s">
        <v>631</v>
      </c>
      <c r="K57" s="41">
        <v>10264</v>
      </c>
      <c r="N57" s="37"/>
    </row>
    <row r="58" spans="1:14" ht="15.75" x14ac:dyDescent="0.25">
      <c r="A58" s="73" t="s">
        <v>916</v>
      </c>
      <c r="B58" s="47" t="s">
        <v>684</v>
      </c>
      <c r="C58" s="73" t="s">
        <v>632</v>
      </c>
      <c r="D58" s="47" t="s">
        <v>636</v>
      </c>
      <c r="E58" s="67">
        <v>32814403</v>
      </c>
      <c r="F58" s="68">
        <v>0.16339999999999999</v>
      </c>
      <c r="G58" s="63">
        <v>7.9500000000000001E-2</v>
      </c>
      <c r="H58" s="29" t="s">
        <v>631</v>
      </c>
      <c r="I58" s="29" t="s">
        <v>631</v>
      </c>
      <c r="J58" s="29" t="s">
        <v>631</v>
      </c>
      <c r="K58" s="29">
        <v>12251</v>
      </c>
    </row>
    <row r="59" spans="1:14" ht="15.75" x14ac:dyDescent="0.25">
      <c r="A59" s="79" t="s">
        <v>504</v>
      </c>
      <c r="B59" s="79" t="s">
        <v>505</v>
      </c>
      <c r="C59" s="42" t="s">
        <v>628</v>
      </c>
      <c r="D59" s="79" t="s">
        <v>629</v>
      </c>
      <c r="E59" s="86">
        <v>140219164</v>
      </c>
      <c r="F59" s="83">
        <v>0.89419999999999999</v>
      </c>
      <c r="G59" s="71">
        <v>0.9042</v>
      </c>
      <c r="H59" s="72" t="s">
        <v>685</v>
      </c>
      <c r="I59" s="84">
        <v>0.12640000000000001</v>
      </c>
      <c r="J59" s="85">
        <v>0.78</v>
      </c>
      <c r="K59" s="72" t="s">
        <v>631</v>
      </c>
    </row>
    <row r="60" spans="1:14" ht="15.75" x14ac:dyDescent="0.25">
      <c r="A60" s="73" t="s">
        <v>504</v>
      </c>
      <c r="B60" s="73" t="s">
        <v>506</v>
      </c>
      <c r="C60" s="73" t="s">
        <v>632</v>
      </c>
      <c r="D60" s="73" t="s">
        <v>629</v>
      </c>
      <c r="E60" s="67">
        <v>84544060</v>
      </c>
      <c r="F60" s="68">
        <v>0.8992</v>
      </c>
      <c r="G60" s="76">
        <v>0.9113</v>
      </c>
      <c r="H60" s="77" t="s">
        <v>672</v>
      </c>
      <c r="I60" s="78">
        <v>9.7100000000000006E-2</v>
      </c>
      <c r="J60" s="77" t="s">
        <v>631</v>
      </c>
      <c r="K60" s="77" t="s">
        <v>631</v>
      </c>
    </row>
    <row r="61" spans="1:14" ht="15.75" x14ac:dyDescent="0.25">
      <c r="A61" s="79" t="s">
        <v>504</v>
      </c>
      <c r="B61" s="42" t="s">
        <v>686</v>
      </c>
      <c r="C61" s="42" t="s">
        <v>628</v>
      </c>
      <c r="D61" s="42" t="s">
        <v>636</v>
      </c>
      <c r="E61" s="70">
        <v>56809441</v>
      </c>
      <c r="F61" s="65">
        <v>0.75580000000000003</v>
      </c>
      <c r="G61" s="60">
        <v>0.77649999999999997</v>
      </c>
      <c r="H61" s="41" t="s">
        <v>631</v>
      </c>
      <c r="I61" s="41" t="s">
        <v>631</v>
      </c>
      <c r="J61" s="41" t="s">
        <v>631</v>
      </c>
      <c r="K61" s="41">
        <v>281149</v>
      </c>
    </row>
    <row r="62" spans="1:14" ht="15.75" x14ac:dyDescent="0.25">
      <c r="A62" s="73" t="s">
        <v>917</v>
      </c>
      <c r="B62" s="47" t="s">
        <v>687</v>
      </c>
      <c r="C62" s="73" t="s">
        <v>632</v>
      </c>
      <c r="D62" s="47" t="s">
        <v>636</v>
      </c>
      <c r="E62" s="67">
        <v>446874</v>
      </c>
      <c r="F62" s="68">
        <v>0.1008</v>
      </c>
      <c r="G62" s="63">
        <v>0.19109999999999999</v>
      </c>
      <c r="H62" s="29" t="s">
        <v>631</v>
      </c>
      <c r="I62" s="29" t="s">
        <v>631</v>
      </c>
      <c r="J62" s="29" t="s">
        <v>631</v>
      </c>
      <c r="K62" s="29">
        <v>3609</v>
      </c>
    </row>
    <row r="63" spans="1:14" ht="15.75" x14ac:dyDescent="0.25">
      <c r="A63" s="79" t="s">
        <v>519</v>
      </c>
      <c r="B63" s="79" t="s">
        <v>520</v>
      </c>
      <c r="C63" s="42" t="s">
        <v>628</v>
      </c>
      <c r="D63" s="79" t="s">
        <v>629</v>
      </c>
      <c r="E63" s="86">
        <v>119751590</v>
      </c>
      <c r="F63" s="83">
        <v>0.89629999999999999</v>
      </c>
      <c r="G63" s="71">
        <v>0.90480000000000005</v>
      </c>
      <c r="H63" s="72" t="s">
        <v>688</v>
      </c>
      <c r="I63" s="84">
        <v>0.1133</v>
      </c>
      <c r="J63" s="85">
        <v>0.41</v>
      </c>
      <c r="K63" s="72" t="s">
        <v>631</v>
      </c>
    </row>
    <row r="64" spans="1:14" ht="15.75" x14ac:dyDescent="0.25">
      <c r="A64" s="73" t="s">
        <v>519</v>
      </c>
      <c r="B64" s="73" t="s">
        <v>521</v>
      </c>
      <c r="C64" s="73" t="s">
        <v>997</v>
      </c>
      <c r="D64" s="73" t="s">
        <v>629</v>
      </c>
      <c r="E64" s="67">
        <v>73741852</v>
      </c>
      <c r="F64" s="68">
        <v>0.89059999999999995</v>
      </c>
      <c r="G64" s="63">
        <v>0.90790000000000004</v>
      </c>
      <c r="H64" s="29" t="s">
        <v>682</v>
      </c>
      <c r="I64" s="62">
        <v>9.7600000000000006E-2</v>
      </c>
      <c r="J64" s="29" t="s">
        <v>631</v>
      </c>
      <c r="K64" s="77" t="s">
        <v>631</v>
      </c>
    </row>
    <row r="65" spans="1:11" ht="15.75" x14ac:dyDescent="0.25">
      <c r="A65" s="79" t="s">
        <v>519</v>
      </c>
      <c r="B65" s="42" t="s">
        <v>689</v>
      </c>
      <c r="C65" s="42" t="s">
        <v>628</v>
      </c>
      <c r="D65" s="42" t="s">
        <v>636</v>
      </c>
      <c r="E65" s="70">
        <v>45653376</v>
      </c>
      <c r="F65" s="65">
        <v>0.32179999999999997</v>
      </c>
      <c r="G65" s="60">
        <v>0.49569999999999997</v>
      </c>
      <c r="H65" s="41" t="s">
        <v>631</v>
      </c>
      <c r="I65" s="41" t="s">
        <v>631</v>
      </c>
      <c r="J65" s="41" t="s">
        <v>631</v>
      </c>
      <c r="K65" s="41">
        <v>168928</v>
      </c>
    </row>
    <row r="66" spans="1:11" ht="15.75" x14ac:dyDescent="0.25">
      <c r="A66" s="73" t="s">
        <v>519</v>
      </c>
      <c r="B66" s="47" t="s">
        <v>690</v>
      </c>
      <c r="C66" s="73" t="s">
        <v>997</v>
      </c>
      <c r="D66" s="47" t="s">
        <v>636</v>
      </c>
      <c r="E66" s="67">
        <v>20095285</v>
      </c>
      <c r="F66" s="68">
        <v>6.0400000000000002E-2</v>
      </c>
      <c r="G66" s="63">
        <v>1.6899999999999998E-2</v>
      </c>
      <c r="H66" s="29" t="s">
        <v>631</v>
      </c>
      <c r="I66" s="29" t="s">
        <v>631</v>
      </c>
      <c r="J66" s="29" t="s">
        <v>631</v>
      </c>
      <c r="K66" s="29">
        <v>12473</v>
      </c>
    </row>
    <row r="67" spans="1:11" ht="15.75" x14ac:dyDescent="0.25">
      <c r="A67" s="42" t="s">
        <v>532</v>
      </c>
      <c r="B67" s="42" t="s">
        <v>533</v>
      </c>
      <c r="C67" s="42" t="s">
        <v>628</v>
      </c>
      <c r="D67" s="42" t="s">
        <v>629</v>
      </c>
      <c r="E67" s="70">
        <v>110166222</v>
      </c>
      <c r="F67" s="65">
        <v>0.92259999999999998</v>
      </c>
      <c r="G67" s="60">
        <v>0.88519999999999999</v>
      </c>
      <c r="H67" s="41" t="s">
        <v>665</v>
      </c>
      <c r="I67" s="53">
        <v>0.25259999999999999</v>
      </c>
      <c r="J67" s="64">
        <v>0.82</v>
      </c>
      <c r="K67" s="41" t="s">
        <v>631</v>
      </c>
    </row>
    <row r="68" spans="1:11" ht="15.75" x14ac:dyDescent="0.25">
      <c r="A68" s="47" t="s">
        <v>532</v>
      </c>
      <c r="B68" s="47" t="s">
        <v>534</v>
      </c>
      <c r="C68" s="73" t="s">
        <v>632</v>
      </c>
      <c r="D68" s="47" t="s">
        <v>629</v>
      </c>
      <c r="E68" s="67">
        <v>64414898</v>
      </c>
      <c r="F68" s="68">
        <v>0.89490000000000003</v>
      </c>
      <c r="G68" s="63">
        <v>0.88670000000000004</v>
      </c>
      <c r="H68" s="29" t="s">
        <v>691</v>
      </c>
      <c r="I68" s="62">
        <v>0.1903</v>
      </c>
      <c r="J68" s="29" t="s">
        <v>631</v>
      </c>
      <c r="K68" s="29" t="s">
        <v>631</v>
      </c>
    </row>
    <row r="69" spans="1:11" ht="15.75" x14ac:dyDescent="0.25">
      <c r="A69" s="42" t="s">
        <v>532</v>
      </c>
      <c r="B69" s="42" t="s">
        <v>692</v>
      </c>
      <c r="C69" s="42" t="s">
        <v>628</v>
      </c>
      <c r="D69" s="42" t="s">
        <v>636</v>
      </c>
      <c r="E69" s="70">
        <v>76568918</v>
      </c>
      <c r="F69" s="65">
        <v>0.82879999999999998</v>
      </c>
      <c r="G69" s="60">
        <v>0.7671</v>
      </c>
      <c r="H69" s="41" t="s">
        <v>631</v>
      </c>
      <c r="I69" s="53" t="s">
        <v>631</v>
      </c>
      <c r="J69" s="41" t="s">
        <v>631</v>
      </c>
      <c r="K69" s="41">
        <v>168097</v>
      </c>
    </row>
    <row r="70" spans="1:11" ht="15.75" x14ac:dyDescent="0.25">
      <c r="A70" s="47" t="s">
        <v>543</v>
      </c>
      <c r="B70" s="87" t="s">
        <v>544</v>
      </c>
      <c r="C70" s="47" t="s">
        <v>628</v>
      </c>
      <c r="D70" s="47" t="s">
        <v>629</v>
      </c>
      <c r="E70" s="67">
        <v>125031939</v>
      </c>
      <c r="F70" s="68">
        <v>0.91349999999999998</v>
      </c>
      <c r="G70" s="63">
        <v>0.89539999999999997</v>
      </c>
      <c r="H70" s="29" t="s">
        <v>693</v>
      </c>
      <c r="I70" s="62">
        <v>0.22620000000000001</v>
      </c>
      <c r="J70" s="59">
        <v>0.91</v>
      </c>
      <c r="K70" s="29" t="s">
        <v>631</v>
      </c>
    </row>
    <row r="71" spans="1:11" ht="15.75" x14ac:dyDescent="0.25">
      <c r="A71" s="42" t="s">
        <v>543</v>
      </c>
      <c r="B71" s="88" t="s">
        <v>545</v>
      </c>
      <c r="C71" s="79" t="s">
        <v>632</v>
      </c>
      <c r="D71" s="42" t="s">
        <v>629</v>
      </c>
      <c r="E71" s="70">
        <v>77393611</v>
      </c>
      <c r="F71" s="65">
        <v>0.91249999999999998</v>
      </c>
      <c r="G71" s="60">
        <v>0.90480000000000005</v>
      </c>
      <c r="H71" s="41" t="s">
        <v>694</v>
      </c>
      <c r="I71" s="53">
        <v>0.13139999999999999</v>
      </c>
      <c r="J71" s="41" t="s">
        <v>631</v>
      </c>
      <c r="K71" s="41" t="s">
        <v>631</v>
      </c>
    </row>
    <row r="72" spans="1:11" ht="15.75" x14ac:dyDescent="0.25">
      <c r="A72" s="47" t="s">
        <v>543</v>
      </c>
      <c r="B72" s="47" t="s">
        <v>695</v>
      </c>
      <c r="C72" s="47" t="s">
        <v>628</v>
      </c>
      <c r="D72" s="47" t="s">
        <v>636</v>
      </c>
      <c r="E72" s="67">
        <v>38740346</v>
      </c>
      <c r="F72" s="68">
        <v>0.75560000000000005</v>
      </c>
      <c r="G72" s="63">
        <v>0.76280000000000003</v>
      </c>
      <c r="H72" s="29" t="s">
        <v>631</v>
      </c>
      <c r="I72" s="62" t="s">
        <v>631</v>
      </c>
      <c r="J72" s="29" t="s">
        <v>631</v>
      </c>
      <c r="K72" s="29">
        <v>233460</v>
      </c>
    </row>
    <row r="73" spans="1:11" ht="15.75" x14ac:dyDescent="0.25">
      <c r="A73" s="42" t="s">
        <v>562</v>
      </c>
      <c r="B73" s="42" t="s">
        <v>563</v>
      </c>
      <c r="C73" s="42" t="s">
        <v>628</v>
      </c>
      <c r="D73" s="42" t="s">
        <v>629</v>
      </c>
      <c r="E73" s="70">
        <v>125967321</v>
      </c>
      <c r="F73" s="65">
        <v>0.95840000000000003</v>
      </c>
      <c r="G73" s="60">
        <v>0.91190000000000004</v>
      </c>
      <c r="H73" s="41" t="s">
        <v>685</v>
      </c>
      <c r="I73" s="53">
        <v>7.7299999999999994E-2</v>
      </c>
      <c r="J73" s="64">
        <v>0.55000000000000004</v>
      </c>
      <c r="K73" s="41" t="s">
        <v>631</v>
      </c>
    </row>
    <row r="74" spans="1:11" ht="15.75" x14ac:dyDescent="0.25">
      <c r="A74" s="47" t="s">
        <v>562</v>
      </c>
      <c r="B74" s="47" t="s">
        <v>564</v>
      </c>
      <c r="C74" s="73" t="s">
        <v>632</v>
      </c>
      <c r="D74" s="47" t="s">
        <v>629</v>
      </c>
      <c r="E74" s="67">
        <v>86535929</v>
      </c>
      <c r="F74" s="68">
        <v>0.94599999999999995</v>
      </c>
      <c r="G74" s="63">
        <v>0.9153</v>
      </c>
      <c r="H74" s="29" t="s">
        <v>696</v>
      </c>
      <c r="I74" s="62">
        <v>7.0400000000000004E-2</v>
      </c>
      <c r="J74" s="29" t="s">
        <v>631</v>
      </c>
      <c r="K74" s="29" t="s">
        <v>631</v>
      </c>
    </row>
    <row r="75" spans="1:11" ht="15.75" x14ac:dyDescent="0.25">
      <c r="A75" s="42" t="s">
        <v>562</v>
      </c>
      <c r="B75" s="79" t="s">
        <v>697</v>
      </c>
      <c r="C75" s="79" t="s">
        <v>628</v>
      </c>
      <c r="D75" s="79" t="s">
        <v>636</v>
      </c>
      <c r="E75" s="86">
        <v>36466196</v>
      </c>
      <c r="F75" s="83">
        <v>0.79079999999999995</v>
      </c>
      <c r="G75" s="71">
        <v>0.79800000000000004</v>
      </c>
      <c r="H75" s="72" t="s">
        <v>631</v>
      </c>
      <c r="I75" s="84" t="s">
        <v>631</v>
      </c>
      <c r="J75" s="72" t="s">
        <v>631</v>
      </c>
      <c r="K75" s="72">
        <v>294210</v>
      </c>
    </row>
    <row r="76" spans="1:11" ht="15.75" x14ac:dyDescent="0.25">
      <c r="A76" s="47" t="s">
        <v>576</v>
      </c>
      <c r="B76" s="47" t="s">
        <v>577</v>
      </c>
      <c r="C76" s="47" t="s">
        <v>628</v>
      </c>
      <c r="D76" s="47" t="s">
        <v>629</v>
      </c>
      <c r="E76" s="67">
        <v>118963290</v>
      </c>
      <c r="F76" s="68">
        <v>0.94199999999999995</v>
      </c>
      <c r="G76" s="63">
        <v>0.90669999999999995</v>
      </c>
      <c r="H76" s="29" t="s">
        <v>698</v>
      </c>
      <c r="I76" s="62">
        <v>9.5500000000000002E-2</v>
      </c>
      <c r="J76" s="59">
        <v>0.83</v>
      </c>
      <c r="K76" s="29" t="s">
        <v>631</v>
      </c>
    </row>
    <row r="77" spans="1:11" ht="15.75" x14ac:dyDescent="0.25">
      <c r="A77" s="42" t="s">
        <v>576</v>
      </c>
      <c r="B77" s="42" t="s">
        <v>578</v>
      </c>
      <c r="C77" s="79" t="s">
        <v>632</v>
      </c>
      <c r="D77" s="42" t="s">
        <v>629</v>
      </c>
      <c r="E77" s="70">
        <v>76422457</v>
      </c>
      <c r="F77" s="65">
        <v>0.90980000000000005</v>
      </c>
      <c r="G77" s="60">
        <v>0.90490000000000004</v>
      </c>
      <c r="H77" s="41" t="s">
        <v>699</v>
      </c>
      <c r="I77" s="53">
        <v>8.5000000000000006E-2</v>
      </c>
      <c r="J77" s="41" t="s">
        <v>631</v>
      </c>
      <c r="K77" s="41" t="s">
        <v>631</v>
      </c>
    </row>
    <row r="78" spans="1:11" ht="15.75" x14ac:dyDescent="0.25">
      <c r="A78" s="47" t="s">
        <v>576</v>
      </c>
      <c r="B78" s="73" t="s">
        <v>700</v>
      </c>
      <c r="C78" s="73" t="s">
        <v>628</v>
      </c>
      <c r="D78" s="73" t="s">
        <v>636</v>
      </c>
      <c r="E78" s="74">
        <v>42758866</v>
      </c>
      <c r="F78" s="75">
        <v>0.83840000000000003</v>
      </c>
      <c r="G78" s="76">
        <v>0.81799999999999995</v>
      </c>
      <c r="H78" s="77" t="s">
        <v>631</v>
      </c>
      <c r="I78" s="78" t="s">
        <v>631</v>
      </c>
      <c r="J78" s="77" t="s">
        <v>631</v>
      </c>
      <c r="K78" s="77">
        <v>292285</v>
      </c>
    </row>
    <row r="79" spans="1:11" ht="15.75" x14ac:dyDescent="0.25">
      <c r="A79" s="42" t="s">
        <v>576</v>
      </c>
      <c r="B79" s="79" t="s">
        <v>701</v>
      </c>
      <c r="C79" s="79" t="s">
        <v>628</v>
      </c>
      <c r="D79" s="79" t="s">
        <v>636</v>
      </c>
      <c r="E79" s="86">
        <v>35170894</v>
      </c>
      <c r="F79" s="83">
        <v>0.90980000000000005</v>
      </c>
      <c r="G79" s="71">
        <v>0.86529999999999996</v>
      </c>
      <c r="H79" s="72" t="s">
        <v>631</v>
      </c>
      <c r="I79" s="84" t="s">
        <v>631</v>
      </c>
      <c r="J79" s="72" t="s">
        <v>631</v>
      </c>
      <c r="K79" s="72">
        <v>269336</v>
      </c>
    </row>
    <row r="80" spans="1:11" ht="15.75" x14ac:dyDescent="0.25">
      <c r="A80" s="47" t="s">
        <v>595</v>
      </c>
      <c r="B80" s="47" t="s">
        <v>596</v>
      </c>
      <c r="C80" s="47" t="s">
        <v>628</v>
      </c>
      <c r="D80" s="47" t="s">
        <v>629</v>
      </c>
      <c r="E80" s="67">
        <v>147315976</v>
      </c>
      <c r="F80" s="68">
        <v>0.93659999999999999</v>
      </c>
      <c r="G80" s="63">
        <v>0.87780000000000002</v>
      </c>
      <c r="H80" s="29" t="s">
        <v>702</v>
      </c>
      <c r="I80" s="62">
        <v>7.4399999999999994E-2</v>
      </c>
      <c r="J80" s="59">
        <v>0.84</v>
      </c>
      <c r="K80" s="29" t="s">
        <v>631</v>
      </c>
    </row>
    <row r="81" spans="1:11" ht="15.75" x14ac:dyDescent="0.25">
      <c r="A81" s="42" t="s">
        <v>595</v>
      </c>
      <c r="B81" s="42" t="s">
        <v>597</v>
      </c>
      <c r="C81" s="42" t="s">
        <v>632</v>
      </c>
      <c r="D81" s="42" t="s">
        <v>629</v>
      </c>
      <c r="E81" s="70">
        <v>69903828</v>
      </c>
      <c r="F81" s="65">
        <v>0.92179999999999995</v>
      </c>
      <c r="G81" s="60">
        <v>0.87490000000000001</v>
      </c>
      <c r="H81" s="41" t="s">
        <v>643</v>
      </c>
      <c r="I81" s="53">
        <v>4.99E-2</v>
      </c>
      <c r="J81" s="41" t="s">
        <v>631</v>
      </c>
      <c r="K81" s="41" t="s">
        <v>631</v>
      </c>
    </row>
    <row r="83" spans="1:11" x14ac:dyDescent="0.25">
      <c r="A83" t="s">
        <v>914</v>
      </c>
    </row>
    <row r="84" spans="1:11" x14ac:dyDescent="0.25">
      <c r="A84" t="s">
        <v>919</v>
      </c>
    </row>
    <row r="85" spans="1:11" x14ac:dyDescent="0.25">
      <c r="A85" t="s">
        <v>924</v>
      </c>
    </row>
    <row r="86" spans="1:11" x14ac:dyDescent="0.25">
      <c r="A86" t="s">
        <v>998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296"/>
  <sheetViews>
    <sheetView zoomScaleNormal="100" workbookViewId="0"/>
  </sheetViews>
  <sheetFormatPr defaultRowHeight="15" x14ac:dyDescent="0.25"/>
  <cols>
    <col min="1" max="1" width="18.28515625" customWidth="1"/>
    <col min="2" max="2" width="11" bestFit="1" customWidth="1"/>
    <col min="3" max="3" width="11.85546875" bestFit="1" customWidth="1"/>
    <col min="4" max="4" width="11.85546875" customWidth="1"/>
    <col min="5" max="5" width="14.42578125" customWidth="1"/>
    <col min="6" max="6" width="19.42578125" style="22" customWidth="1"/>
    <col min="7" max="8" width="11.28515625" style="93" bestFit="1" customWidth="1"/>
    <col min="14" max="14" width="15.140625" customWidth="1"/>
    <col min="15" max="15" width="9.140625" customWidth="1"/>
    <col min="16" max="16" width="19.42578125" customWidth="1"/>
    <col min="17" max="17" width="17.28515625" customWidth="1"/>
    <col min="18" max="18" width="20.140625" customWidth="1"/>
    <col min="19" max="19" width="12.85546875" customWidth="1"/>
    <col min="20" max="20" width="9.42578125" customWidth="1"/>
    <col min="21" max="22" width="9.42578125" bestFit="1" customWidth="1"/>
    <col min="23" max="23" width="9.42578125" style="127" bestFit="1" customWidth="1"/>
    <col min="24" max="25" width="9.42578125" bestFit="1" customWidth="1"/>
    <col min="26" max="26" width="9.42578125" style="127" bestFit="1" customWidth="1"/>
  </cols>
  <sheetData>
    <row r="1" spans="1:16383" ht="18.75" x14ac:dyDescent="0.3">
      <c r="A1" s="132" t="s">
        <v>1023</v>
      </c>
      <c r="B1" s="89"/>
      <c r="C1" s="89"/>
      <c r="D1" s="89"/>
      <c r="E1" s="89"/>
      <c r="F1" s="90"/>
      <c r="G1" s="91"/>
      <c r="H1" s="92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128"/>
      <c r="X1" s="89"/>
      <c r="Y1" s="89"/>
      <c r="Z1" s="128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/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/>
      <c r="XEP1" s="1"/>
      <c r="XEQ1" s="1"/>
      <c r="XER1" s="1"/>
      <c r="XES1" s="1"/>
      <c r="XET1" s="1"/>
      <c r="XEU1" s="1"/>
      <c r="XEV1" s="1"/>
      <c r="XEW1" s="1"/>
      <c r="XEX1" s="1"/>
      <c r="XEY1" s="1"/>
      <c r="XEZ1" s="1"/>
      <c r="XFA1" s="1"/>
      <c r="XFB1" s="1"/>
      <c r="XFC1" s="1"/>
    </row>
    <row r="2" spans="1:16383" s="3" customFormat="1" x14ac:dyDescent="0.25">
      <c r="A2" s="111" t="s">
        <v>604</v>
      </c>
      <c r="B2" s="112" t="s">
        <v>605</v>
      </c>
      <c r="C2" s="112" t="s">
        <v>606</v>
      </c>
      <c r="D2" s="112" t="s">
        <v>1008</v>
      </c>
      <c r="E2" s="112" t="s">
        <v>607</v>
      </c>
      <c r="F2" s="112" t="s">
        <v>608</v>
      </c>
      <c r="G2" s="112" t="s">
        <v>609</v>
      </c>
      <c r="H2" s="112" t="s">
        <v>610</v>
      </c>
      <c r="I2" s="112" t="s">
        <v>611</v>
      </c>
      <c r="J2" s="112" t="s">
        <v>1000</v>
      </c>
      <c r="K2" s="112" t="s">
        <v>612</v>
      </c>
      <c r="L2" s="112" t="s">
        <v>613</v>
      </c>
      <c r="M2" s="112" t="s">
        <v>614</v>
      </c>
      <c r="N2" s="112" t="s">
        <v>615</v>
      </c>
      <c r="O2" s="112" t="s">
        <v>616</v>
      </c>
      <c r="P2" s="112" t="s">
        <v>617</v>
      </c>
      <c r="Q2" s="112" t="s">
        <v>618</v>
      </c>
      <c r="R2" s="112" t="s">
        <v>619</v>
      </c>
      <c r="S2" s="112" t="s">
        <v>620</v>
      </c>
      <c r="T2" s="112" t="s">
        <v>621</v>
      </c>
      <c r="U2" s="112" t="s">
        <v>622</v>
      </c>
      <c r="V2" s="112" t="s">
        <v>623</v>
      </c>
      <c r="W2" s="131" t="s">
        <v>624</v>
      </c>
      <c r="X2" s="112" t="s">
        <v>625</v>
      </c>
      <c r="Y2" s="112" t="s">
        <v>626</v>
      </c>
      <c r="Z2" s="129" t="s">
        <v>627</v>
      </c>
    </row>
    <row r="3" spans="1:16383" x14ac:dyDescent="0.25">
      <c r="A3" s="113" t="s">
        <v>0</v>
      </c>
      <c r="B3" s="114" t="s">
        <v>1</v>
      </c>
      <c r="C3" s="114" t="s">
        <v>2</v>
      </c>
      <c r="D3" s="114"/>
      <c r="E3" s="114">
        <v>10</v>
      </c>
      <c r="F3" s="114">
        <v>12257766</v>
      </c>
      <c r="G3" s="114">
        <v>12257766</v>
      </c>
      <c r="H3" s="114" t="s">
        <v>4</v>
      </c>
      <c r="I3" s="114" t="s">
        <v>3</v>
      </c>
      <c r="J3" s="114" t="s">
        <v>831</v>
      </c>
      <c r="K3" s="114" t="s">
        <v>5</v>
      </c>
      <c r="L3" s="114" t="s">
        <v>10</v>
      </c>
      <c r="M3" s="114" t="s">
        <v>6</v>
      </c>
      <c r="N3" s="114" t="s">
        <v>11</v>
      </c>
      <c r="O3" s="114" t="s">
        <v>7</v>
      </c>
      <c r="P3" s="114" t="s">
        <v>7</v>
      </c>
      <c r="Q3" s="114" t="s">
        <v>7</v>
      </c>
      <c r="R3" s="114" t="s">
        <v>7</v>
      </c>
      <c r="S3" s="114" t="s">
        <v>7</v>
      </c>
      <c r="T3" s="114">
        <v>2.0000000000000001E-4</v>
      </c>
      <c r="U3" s="114">
        <v>52</v>
      </c>
      <c r="V3" s="114">
        <v>0</v>
      </c>
      <c r="W3" s="115">
        <v>0</v>
      </c>
      <c r="X3" s="114">
        <v>52</v>
      </c>
      <c r="Y3" s="114">
        <v>23</v>
      </c>
      <c r="Z3" s="122">
        <v>0.45100000000000001</v>
      </c>
    </row>
    <row r="4" spans="1:16383" x14ac:dyDescent="0.25">
      <c r="A4" s="116" t="s">
        <v>0</v>
      </c>
      <c r="B4" s="117" t="s">
        <v>1</v>
      </c>
      <c r="C4" s="117" t="s">
        <v>2</v>
      </c>
      <c r="D4" s="117"/>
      <c r="E4" s="117">
        <v>22</v>
      </c>
      <c r="F4" s="117">
        <v>30074313</v>
      </c>
      <c r="G4" s="117">
        <v>30074333</v>
      </c>
      <c r="H4" s="117" t="s">
        <v>12</v>
      </c>
      <c r="I4" s="117" t="s">
        <v>4</v>
      </c>
      <c r="J4" s="118" t="s">
        <v>1001</v>
      </c>
      <c r="K4" s="117" t="s">
        <v>13</v>
      </c>
      <c r="L4" s="117" t="s">
        <v>14</v>
      </c>
      <c r="M4" s="117" t="s">
        <v>15</v>
      </c>
      <c r="N4" s="117" t="s">
        <v>7</v>
      </c>
      <c r="O4" s="117" t="s">
        <v>7</v>
      </c>
      <c r="P4" s="117" t="s">
        <v>7</v>
      </c>
      <c r="Q4" s="117" t="s">
        <v>7</v>
      </c>
      <c r="R4" s="117" t="s">
        <v>7</v>
      </c>
      <c r="S4" s="117" t="s">
        <v>7</v>
      </c>
      <c r="T4" s="117" t="s">
        <v>7</v>
      </c>
      <c r="U4" s="119">
        <v>79</v>
      </c>
      <c r="V4" s="119">
        <v>0</v>
      </c>
      <c r="W4" s="120">
        <v>0</v>
      </c>
      <c r="X4" s="119">
        <v>73</v>
      </c>
      <c r="Y4" s="119">
        <v>42</v>
      </c>
      <c r="Z4" s="121">
        <v>0.57999999999999996</v>
      </c>
    </row>
    <row r="5" spans="1:16383" x14ac:dyDescent="0.25">
      <c r="A5" s="113" t="s">
        <v>16</v>
      </c>
      <c r="B5" s="114" t="s">
        <v>17</v>
      </c>
      <c r="C5" s="114" t="s">
        <v>18</v>
      </c>
      <c r="D5" s="114"/>
      <c r="E5" s="114" t="s">
        <v>23</v>
      </c>
      <c r="F5" s="114">
        <v>133379303</v>
      </c>
      <c r="G5" s="114">
        <v>133379303</v>
      </c>
      <c r="H5" s="114" t="s">
        <v>4</v>
      </c>
      <c r="I5" s="114" t="s">
        <v>8</v>
      </c>
      <c r="J5" s="114" t="s">
        <v>831</v>
      </c>
      <c r="K5" s="114" t="s">
        <v>5</v>
      </c>
      <c r="L5" s="114" t="s">
        <v>28</v>
      </c>
      <c r="M5" s="114" t="s">
        <v>6</v>
      </c>
      <c r="N5" s="114" t="s">
        <v>29</v>
      </c>
      <c r="O5" s="114" t="s">
        <v>7</v>
      </c>
      <c r="P5" s="114" t="s">
        <v>7</v>
      </c>
      <c r="Q5" s="114" t="s">
        <v>7</v>
      </c>
      <c r="R5" s="114" t="s">
        <v>7</v>
      </c>
      <c r="S5" s="114" t="s">
        <v>7</v>
      </c>
      <c r="T5" s="114" t="s">
        <v>7</v>
      </c>
      <c r="U5" s="114">
        <v>71</v>
      </c>
      <c r="V5" s="114">
        <v>0</v>
      </c>
      <c r="W5" s="115">
        <v>0</v>
      </c>
      <c r="X5" s="114">
        <v>84</v>
      </c>
      <c r="Y5" s="114">
        <v>20</v>
      </c>
      <c r="Z5" s="122">
        <v>0.24099999999999999</v>
      </c>
    </row>
    <row r="6" spans="1:16383" x14ac:dyDescent="0.25">
      <c r="A6" s="113" t="s">
        <v>16</v>
      </c>
      <c r="B6" s="114" t="s">
        <v>17</v>
      </c>
      <c r="C6" s="114" t="s">
        <v>18</v>
      </c>
      <c r="D6" s="114"/>
      <c r="E6" s="114">
        <v>8</v>
      </c>
      <c r="F6" s="114">
        <v>121312987</v>
      </c>
      <c r="G6" s="114">
        <v>121312987</v>
      </c>
      <c r="H6" s="114" t="s">
        <v>3</v>
      </c>
      <c r="I6" s="114" t="s">
        <v>4</v>
      </c>
      <c r="J6" s="114" t="s">
        <v>831</v>
      </c>
      <c r="K6" s="114" t="s">
        <v>5</v>
      </c>
      <c r="L6" s="114" t="s">
        <v>26</v>
      </c>
      <c r="M6" s="114" t="s">
        <v>6</v>
      </c>
      <c r="N6" s="114" t="s">
        <v>27</v>
      </c>
      <c r="O6" s="114" t="s">
        <v>7</v>
      </c>
      <c r="P6" s="114" t="s">
        <v>7</v>
      </c>
      <c r="Q6" s="114" t="s">
        <v>7</v>
      </c>
      <c r="R6" s="114" t="s">
        <v>7</v>
      </c>
      <c r="S6" s="114" t="s">
        <v>7</v>
      </c>
      <c r="T6" s="114" t="s">
        <v>7</v>
      </c>
      <c r="U6" s="114">
        <v>105</v>
      </c>
      <c r="V6" s="114">
        <v>0</v>
      </c>
      <c r="W6" s="115">
        <v>0</v>
      </c>
      <c r="X6" s="114">
        <v>65</v>
      </c>
      <c r="Y6" s="114">
        <v>11</v>
      </c>
      <c r="Z6" s="122">
        <v>0.17460000000000001</v>
      </c>
    </row>
    <row r="7" spans="1:16383" x14ac:dyDescent="0.25">
      <c r="A7" s="113" t="s">
        <v>16</v>
      </c>
      <c r="B7" s="114" t="s">
        <v>17</v>
      </c>
      <c r="C7" s="114" t="s">
        <v>18</v>
      </c>
      <c r="D7" s="114"/>
      <c r="E7" s="114">
        <v>9</v>
      </c>
      <c r="F7" s="114">
        <v>100418036</v>
      </c>
      <c r="G7" s="114">
        <v>100418036</v>
      </c>
      <c r="H7" s="114" t="s">
        <v>8</v>
      </c>
      <c r="I7" s="114" t="s">
        <v>9</v>
      </c>
      <c r="J7" s="114" t="s">
        <v>831</v>
      </c>
      <c r="K7" s="114" t="s">
        <v>5</v>
      </c>
      <c r="L7" s="114" t="s">
        <v>30</v>
      </c>
      <c r="M7" s="114" t="s">
        <v>6</v>
      </c>
      <c r="N7" s="114" t="s">
        <v>31</v>
      </c>
      <c r="O7" s="114" t="s">
        <v>7</v>
      </c>
      <c r="P7" s="114" t="s">
        <v>7</v>
      </c>
      <c r="Q7" s="114" t="s">
        <v>7</v>
      </c>
      <c r="R7" s="114" t="s">
        <v>7</v>
      </c>
      <c r="S7" s="114" t="s">
        <v>7</v>
      </c>
      <c r="T7" s="114" t="s">
        <v>7</v>
      </c>
      <c r="U7" s="114">
        <v>59</v>
      </c>
      <c r="V7" s="114">
        <v>0</v>
      </c>
      <c r="W7" s="115">
        <v>0</v>
      </c>
      <c r="X7" s="114">
        <v>44</v>
      </c>
      <c r="Y7" s="114">
        <v>11</v>
      </c>
      <c r="Z7" s="122">
        <v>0.25</v>
      </c>
    </row>
    <row r="8" spans="1:16383" x14ac:dyDescent="0.25">
      <c r="A8" s="116" t="s">
        <v>16</v>
      </c>
      <c r="B8" s="117" t="s">
        <v>17</v>
      </c>
      <c r="C8" s="117" t="s">
        <v>18</v>
      </c>
      <c r="D8" s="117"/>
      <c r="E8" s="117">
        <v>1</v>
      </c>
      <c r="F8" s="117">
        <v>214638012</v>
      </c>
      <c r="G8" s="117">
        <v>214638016</v>
      </c>
      <c r="H8" s="117" t="s">
        <v>19</v>
      </c>
      <c r="I8" s="117" t="s">
        <v>20</v>
      </c>
      <c r="J8" s="118" t="s">
        <v>1001</v>
      </c>
      <c r="K8" s="117" t="s">
        <v>5</v>
      </c>
      <c r="L8" s="117" t="s">
        <v>21</v>
      </c>
      <c r="M8" s="117" t="s">
        <v>1002</v>
      </c>
      <c r="N8" s="117" t="s">
        <v>22</v>
      </c>
      <c r="O8" s="117" t="s">
        <v>7</v>
      </c>
      <c r="P8" s="117" t="s">
        <v>7</v>
      </c>
      <c r="Q8" s="117" t="s">
        <v>7</v>
      </c>
      <c r="R8" s="117" t="s">
        <v>7</v>
      </c>
      <c r="S8" s="117" t="s">
        <v>7</v>
      </c>
      <c r="T8" s="117" t="s">
        <v>7</v>
      </c>
      <c r="U8" s="119">
        <v>377</v>
      </c>
      <c r="V8" s="119">
        <v>0</v>
      </c>
      <c r="W8" s="120">
        <f>1/357</f>
        <v>2.8011204481792717E-3</v>
      </c>
      <c r="X8" s="119">
        <v>169</v>
      </c>
      <c r="Y8" s="119">
        <v>81</v>
      </c>
      <c r="Z8" s="121">
        <v>0.48</v>
      </c>
    </row>
    <row r="9" spans="1:16383" x14ac:dyDescent="0.25">
      <c r="A9" s="113" t="s">
        <v>16</v>
      </c>
      <c r="B9" s="114" t="s">
        <v>17</v>
      </c>
      <c r="C9" s="114" t="s">
        <v>18</v>
      </c>
      <c r="D9" s="114"/>
      <c r="E9" s="114">
        <v>3</v>
      </c>
      <c r="F9" s="114">
        <v>14520610</v>
      </c>
      <c r="G9" s="114">
        <v>14520610</v>
      </c>
      <c r="H9" s="114" t="s">
        <v>3</v>
      </c>
      <c r="I9" s="114" t="s">
        <v>4</v>
      </c>
      <c r="J9" s="114" t="s">
        <v>831</v>
      </c>
      <c r="K9" s="114" t="s">
        <v>5</v>
      </c>
      <c r="L9" s="114" t="s">
        <v>32</v>
      </c>
      <c r="M9" s="114" t="s">
        <v>6</v>
      </c>
      <c r="N9" s="114" t="s">
        <v>33</v>
      </c>
      <c r="O9" s="114" t="s">
        <v>7</v>
      </c>
      <c r="P9" s="114" t="s">
        <v>7</v>
      </c>
      <c r="Q9" s="114" t="s">
        <v>7</v>
      </c>
      <c r="R9" s="114" t="s">
        <v>7</v>
      </c>
      <c r="S9" s="114" t="s">
        <v>7</v>
      </c>
      <c r="T9" s="114" t="s">
        <v>7</v>
      </c>
      <c r="U9" s="114">
        <v>265</v>
      </c>
      <c r="V9" s="114">
        <v>1</v>
      </c>
      <c r="W9" s="115">
        <v>3.8E-3</v>
      </c>
      <c r="X9" s="114">
        <v>206</v>
      </c>
      <c r="Y9" s="114">
        <v>59</v>
      </c>
      <c r="Z9" s="122">
        <v>0.29060000000000002</v>
      </c>
    </row>
    <row r="10" spans="1:16383" x14ac:dyDescent="0.25">
      <c r="A10" s="113" t="s">
        <v>16</v>
      </c>
      <c r="B10" s="114" t="s">
        <v>17</v>
      </c>
      <c r="C10" s="114" t="s">
        <v>18</v>
      </c>
      <c r="D10" s="114"/>
      <c r="E10" s="114" t="s">
        <v>23</v>
      </c>
      <c r="F10" s="114">
        <v>9659624</v>
      </c>
      <c r="G10" s="114">
        <v>9659624</v>
      </c>
      <c r="H10" s="114" t="s">
        <v>9</v>
      </c>
      <c r="I10" s="114" t="s">
        <v>8</v>
      </c>
      <c r="J10" s="114" t="s">
        <v>831</v>
      </c>
      <c r="K10" s="114" t="s">
        <v>5</v>
      </c>
      <c r="L10" s="114" t="s">
        <v>24</v>
      </c>
      <c r="M10" s="114" t="s">
        <v>6</v>
      </c>
      <c r="N10" s="114" t="s">
        <v>25</v>
      </c>
      <c r="O10" s="114" t="s">
        <v>7</v>
      </c>
      <c r="P10" s="114" t="s">
        <v>7</v>
      </c>
      <c r="Q10" s="114" t="s">
        <v>7</v>
      </c>
      <c r="R10" s="114" t="s">
        <v>7</v>
      </c>
      <c r="S10" s="114" t="s">
        <v>7</v>
      </c>
      <c r="T10" s="114" t="s">
        <v>7</v>
      </c>
      <c r="U10" s="114">
        <v>267</v>
      </c>
      <c r="V10" s="114">
        <v>0</v>
      </c>
      <c r="W10" s="115">
        <v>0</v>
      </c>
      <c r="X10" s="114">
        <v>247</v>
      </c>
      <c r="Y10" s="114">
        <v>16</v>
      </c>
      <c r="Z10" s="122">
        <v>6.5299999999999997E-2</v>
      </c>
    </row>
    <row r="11" spans="1:16383" x14ac:dyDescent="0.25">
      <c r="A11" s="113" t="s">
        <v>16</v>
      </c>
      <c r="B11" s="114" t="s">
        <v>17</v>
      </c>
      <c r="C11" s="114" t="s">
        <v>18</v>
      </c>
      <c r="D11" s="114"/>
      <c r="E11" s="114" t="s">
        <v>23</v>
      </c>
      <c r="F11" s="114">
        <v>122761728</v>
      </c>
      <c r="G11" s="114">
        <v>122761728</v>
      </c>
      <c r="H11" s="114" t="s">
        <v>3</v>
      </c>
      <c r="I11" s="114" t="s">
        <v>4</v>
      </c>
      <c r="J11" s="114" t="s">
        <v>831</v>
      </c>
      <c r="K11" s="114" t="s">
        <v>5</v>
      </c>
      <c r="L11" s="114" t="s">
        <v>34</v>
      </c>
      <c r="M11" s="114" t="s">
        <v>6</v>
      </c>
      <c r="N11" s="114" t="s">
        <v>35</v>
      </c>
      <c r="O11" s="114" t="s">
        <v>7</v>
      </c>
      <c r="P11" s="114" t="s">
        <v>7</v>
      </c>
      <c r="Q11" s="114" t="s">
        <v>7</v>
      </c>
      <c r="R11" s="114" t="s">
        <v>7</v>
      </c>
      <c r="S11" s="114" t="s">
        <v>7</v>
      </c>
      <c r="T11" s="114" t="s">
        <v>7</v>
      </c>
      <c r="U11" s="114">
        <v>82</v>
      </c>
      <c r="V11" s="114">
        <v>0</v>
      </c>
      <c r="W11" s="115">
        <v>0</v>
      </c>
      <c r="X11" s="114">
        <v>73</v>
      </c>
      <c r="Y11" s="114">
        <v>22</v>
      </c>
      <c r="Z11" s="122">
        <v>0.30990000000000001</v>
      </c>
    </row>
    <row r="12" spans="1:16383" x14ac:dyDescent="0.25">
      <c r="A12" s="113" t="s">
        <v>16</v>
      </c>
      <c r="B12" s="114" t="s">
        <v>17</v>
      </c>
      <c r="C12" s="114" t="s">
        <v>18</v>
      </c>
      <c r="D12" s="114"/>
      <c r="E12" s="114">
        <v>4</v>
      </c>
      <c r="F12" s="114">
        <v>164394627</v>
      </c>
      <c r="G12" s="114">
        <v>164394627</v>
      </c>
      <c r="H12" s="114" t="s">
        <v>9</v>
      </c>
      <c r="I12" s="114" t="s">
        <v>4</v>
      </c>
      <c r="J12" s="114" t="s">
        <v>831</v>
      </c>
      <c r="K12" s="114" t="s">
        <v>5</v>
      </c>
      <c r="L12" s="114" t="s">
        <v>36</v>
      </c>
      <c r="M12" s="114" t="s">
        <v>6</v>
      </c>
      <c r="N12" s="114" t="s">
        <v>37</v>
      </c>
      <c r="O12" s="114" t="s">
        <v>7</v>
      </c>
      <c r="P12" s="114" t="s">
        <v>7</v>
      </c>
      <c r="Q12" s="114" t="s">
        <v>7</v>
      </c>
      <c r="R12" s="114" t="s">
        <v>7</v>
      </c>
      <c r="S12" s="114" t="s">
        <v>7</v>
      </c>
      <c r="T12" s="114">
        <v>0</v>
      </c>
      <c r="U12" s="114">
        <v>418</v>
      </c>
      <c r="V12" s="114">
        <v>0</v>
      </c>
      <c r="W12" s="115">
        <v>0</v>
      </c>
      <c r="X12" s="114">
        <v>227</v>
      </c>
      <c r="Y12" s="114">
        <v>136</v>
      </c>
      <c r="Z12" s="122">
        <v>0.60440000000000005</v>
      </c>
    </row>
    <row r="13" spans="1:16383" x14ac:dyDescent="0.25">
      <c r="A13" s="113" t="s">
        <v>38</v>
      </c>
      <c r="B13" s="114" t="s">
        <v>39</v>
      </c>
      <c r="C13" s="114" t="s">
        <v>40</v>
      </c>
      <c r="D13" s="114"/>
      <c r="E13" s="114">
        <v>16</v>
      </c>
      <c r="F13" s="114">
        <v>89351530</v>
      </c>
      <c r="G13" s="114">
        <v>89351530</v>
      </c>
      <c r="H13" s="114" t="s">
        <v>9</v>
      </c>
      <c r="I13" s="114" t="s">
        <v>8</v>
      </c>
      <c r="J13" s="114" t="s">
        <v>831</v>
      </c>
      <c r="K13" s="114" t="s">
        <v>5</v>
      </c>
      <c r="L13" s="114" t="s">
        <v>63</v>
      </c>
      <c r="M13" s="114" t="s">
        <v>6</v>
      </c>
      <c r="N13" s="114" t="s">
        <v>64</v>
      </c>
      <c r="O13" s="114" t="s">
        <v>7</v>
      </c>
      <c r="P13" s="114" t="s">
        <v>7</v>
      </c>
      <c r="Q13" s="123">
        <v>7.7000000000000001E-5</v>
      </c>
      <c r="R13" s="114" t="s">
        <v>7</v>
      </c>
      <c r="S13" s="114" t="s">
        <v>65</v>
      </c>
      <c r="T13" s="114">
        <v>2.0000000000000001E-4</v>
      </c>
      <c r="U13" s="114">
        <v>134</v>
      </c>
      <c r="V13" s="114">
        <v>0</v>
      </c>
      <c r="W13" s="115">
        <v>0</v>
      </c>
      <c r="X13" s="114">
        <v>307</v>
      </c>
      <c r="Y13" s="114">
        <v>134</v>
      </c>
      <c r="Z13" s="122">
        <v>0.44219999999999998</v>
      </c>
    </row>
    <row r="14" spans="1:16383" x14ac:dyDescent="0.25">
      <c r="A14" s="113" t="s">
        <v>38</v>
      </c>
      <c r="B14" s="114" t="s">
        <v>39</v>
      </c>
      <c r="C14" s="114" t="s">
        <v>40</v>
      </c>
      <c r="D14" s="114"/>
      <c r="E14" s="114">
        <v>17</v>
      </c>
      <c r="F14" s="114">
        <v>79826337</v>
      </c>
      <c r="G14" s="114">
        <v>79826337</v>
      </c>
      <c r="H14" s="114" t="s">
        <v>8</v>
      </c>
      <c r="I14" s="114" t="s">
        <v>9</v>
      </c>
      <c r="J14" s="114" t="s">
        <v>831</v>
      </c>
      <c r="K14" s="114" t="s">
        <v>5</v>
      </c>
      <c r="L14" s="114" t="s">
        <v>54</v>
      </c>
      <c r="M14" s="114" t="s">
        <v>6</v>
      </c>
      <c r="N14" s="114" t="s">
        <v>55</v>
      </c>
      <c r="O14" s="114" t="s">
        <v>7</v>
      </c>
      <c r="P14" s="114" t="s">
        <v>7</v>
      </c>
      <c r="Q14" s="114" t="s">
        <v>7</v>
      </c>
      <c r="R14" s="114" t="s">
        <v>7</v>
      </c>
      <c r="S14" s="114" t="s">
        <v>7</v>
      </c>
      <c r="T14" s="114" t="s">
        <v>7</v>
      </c>
      <c r="U14" s="114">
        <v>103</v>
      </c>
      <c r="V14" s="114">
        <v>0</v>
      </c>
      <c r="W14" s="115">
        <v>0</v>
      </c>
      <c r="X14" s="114">
        <v>141</v>
      </c>
      <c r="Y14" s="114">
        <v>50</v>
      </c>
      <c r="Z14" s="122">
        <v>0.35460000000000003</v>
      </c>
    </row>
    <row r="15" spans="1:16383" x14ac:dyDescent="0.25">
      <c r="A15" s="113" t="s">
        <v>38</v>
      </c>
      <c r="B15" s="114" t="s">
        <v>39</v>
      </c>
      <c r="C15" s="114" t="s">
        <v>40</v>
      </c>
      <c r="D15" s="114"/>
      <c r="E15" s="114">
        <v>11</v>
      </c>
      <c r="F15" s="114">
        <v>73021356</v>
      </c>
      <c r="G15" s="114">
        <v>73021356</v>
      </c>
      <c r="H15" s="114" t="s">
        <v>8</v>
      </c>
      <c r="I15" s="114" t="s">
        <v>9</v>
      </c>
      <c r="J15" s="114" t="s">
        <v>831</v>
      </c>
      <c r="K15" s="114" t="s">
        <v>5</v>
      </c>
      <c r="L15" s="114" t="s">
        <v>48</v>
      </c>
      <c r="M15" s="114" t="s">
        <v>6</v>
      </c>
      <c r="N15" s="114" t="s">
        <v>49</v>
      </c>
      <c r="O15" s="114" t="s">
        <v>7</v>
      </c>
      <c r="P15" s="114" t="s">
        <v>7</v>
      </c>
      <c r="Q15" s="114" t="s">
        <v>7</v>
      </c>
      <c r="R15" s="114" t="s">
        <v>7</v>
      </c>
      <c r="S15" s="114" t="s">
        <v>7</v>
      </c>
      <c r="T15" s="114" t="s">
        <v>7</v>
      </c>
      <c r="U15" s="114">
        <v>164</v>
      </c>
      <c r="V15" s="114">
        <v>0</v>
      </c>
      <c r="W15" s="115">
        <v>0</v>
      </c>
      <c r="X15" s="114">
        <v>326</v>
      </c>
      <c r="Y15" s="114">
        <v>44</v>
      </c>
      <c r="Z15" s="122">
        <v>0.13500000000000001</v>
      </c>
    </row>
    <row r="16" spans="1:16383" x14ac:dyDescent="0.25">
      <c r="A16" s="113" t="s">
        <v>38</v>
      </c>
      <c r="B16" s="114" t="s">
        <v>39</v>
      </c>
      <c r="C16" s="114" t="s">
        <v>40</v>
      </c>
      <c r="D16" s="114"/>
      <c r="E16" s="114">
        <v>2</v>
      </c>
      <c r="F16" s="114">
        <v>198646462</v>
      </c>
      <c r="G16" s="114">
        <v>198646462</v>
      </c>
      <c r="H16" s="114" t="s">
        <v>9</v>
      </c>
      <c r="I16" s="114" t="s">
        <v>8</v>
      </c>
      <c r="J16" s="114" t="s">
        <v>831</v>
      </c>
      <c r="K16" s="114" t="s">
        <v>5</v>
      </c>
      <c r="L16" s="114" t="s">
        <v>56</v>
      </c>
      <c r="M16" s="114" t="s">
        <v>6</v>
      </c>
      <c r="N16" s="114" t="s">
        <v>57</v>
      </c>
      <c r="O16" s="114" t="s">
        <v>7</v>
      </c>
      <c r="P16" s="114" t="s">
        <v>58</v>
      </c>
      <c r="Q16" s="114" t="s">
        <v>7</v>
      </c>
      <c r="R16" s="114" t="s">
        <v>7</v>
      </c>
      <c r="S16" s="114" t="s">
        <v>7</v>
      </c>
      <c r="T16" s="114" t="s">
        <v>7</v>
      </c>
      <c r="U16" s="114">
        <v>84</v>
      </c>
      <c r="V16" s="114">
        <v>0</v>
      </c>
      <c r="W16" s="115">
        <v>0</v>
      </c>
      <c r="X16" s="114">
        <v>70</v>
      </c>
      <c r="Y16" s="114">
        <v>25</v>
      </c>
      <c r="Z16" s="122">
        <v>0.35709999999999997</v>
      </c>
    </row>
    <row r="17" spans="1:26" x14ac:dyDescent="0.25">
      <c r="A17" s="113" t="s">
        <v>38</v>
      </c>
      <c r="B17" s="114" t="s">
        <v>39</v>
      </c>
      <c r="C17" s="114" t="s">
        <v>40</v>
      </c>
      <c r="D17" s="114"/>
      <c r="E17" s="114">
        <v>2</v>
      </c>
      <c r="F17" s="114">
        <v>207635985</v>
      </c>
      <c r="G17" s="114">
        <v>207635985</v>
      </c>
      <c r="H17" s="114" t="s">
        <v>3</v>
      </c>
      <c r="I17" s="114" t="s">
        <v>9</v>
      </c>
      <c r="J17" s="114" t="s">
        <v>831</v>
      </c>
      <c r="K17" s="114" t="s">
        <v>5</v>
      </c>
      <c r="L17" s="114" t="s">
        <v>52</v>
      </c>
      <c r="M17" s="114" t="s">
        <v>6</v>
      </c>
      <c r="N17" s="114" t="s">
        <v>53</v>
      </c>
      <c r="O17" s="114" t="s">
        <v>7</v>
      </c>
      <c r="P17" s="114" t="s">
        <v>7</v>
      </c>
      <c r="Q17" s="114" t="s">
        <v>7</v>
      </c>
      <c r="R17" s="114" t="s">
        <v>7</v>
      </c>
      <c r="S17" s="114" t="s">
        <v>7</v>
      </c>
      <c r="T17" s="114" t="s">
        <v>7</v>
      </c>
      <c r="U17" s="114">
        <v>100</v>
      </c>
      <c r="V17" s="114">
        <v>0</v>
      </c>
      <c r="W17" s="115">
        <v>0</v>
      </c>
      <c r="X17" s="114">
        <v>114</v>
      </c>
      <c r="Y17" s="114">
        <v>18</v>
      </c>
      <c r="Z17" s="122">
        <v>0.1593</v>
      </c>
    </row>
    <row r="18" spans="1:26" x14ac:dyDescent="0.25">
      <c r="A18" s="113" t="s">
        <v>38</v>
      </c>
      <c r="B18" s="114" t="s">
        <v>39</v>
      </c>
      <c r="C18" s="114" t="s">
        <v>40</v>
      </c>
      <c r="D18" s="114"/>
      <c r="E18" s="114">
        <v>1</v>
      </c>
      <c r="F18" s="114">
        <v>156263350</v>
      </c>
      <c r="G18" s="114">
        <v>156263350</v>
      </c>
      <c r="H18" s="114" t="s">
        <v>71</v>
      </c>
      <c r="I18" s="114" t="s">
        <v>72</v>
      </c>
      <c r="J18" s="114" t="s">
        <v>831</v>
      </c>
      <c r="K18" s="114" t="s">
        <v>5</v>
      </c>
      <c r="L18" s="114" t="s">
        <v>73</v>
      </c>
      <c r="M18" s="114" t="s">
        <v>6</v>
      </c>
      <c r="N18" s="114" t="s">
        <v>74</v>
      </c>
      <c r="O18" s="114" t="s">
        <v>7</v>
      </c>
      <c r="P18" s="114" t="s">
        <v>7</v>
      </c>
      <c r="Q18" s="114" t="s">
        <v>7</v>
      </c>
      <c r="R18" s="114" t="s">
        <v>7</v>
      </c>
      <c r="S18" s="114" t="s">
        <v>7</v>
      </c>
      <c r="T18" s="114" t="s">
        <v>7</v>
      </c>
      <c r="U18" s="114">
        <v>185</v>
      </c>
      <c r="V18" s="114">
        <v>0</v>
      </c>
      <c r="W18" s="115">
        <v>0</v>
      </c>
      <c r="X18" s="114">
        <v>186</v>
      </c>
      <c r="Y18" s="114">
        <v>125</v>
      </c>
      <c r="Z18" s="122">
        <v>0.70620000000000005</v>
      </c>
    </row>
    <row r="19" spans="1:26" x14ac:dyDescent="0.25">
      <c r="A19" s="113" t="s">
        <v>38</v>
      </c>
      <c r="B19" s="114" t="s">
        <v>39</v>
      </c>
      <c r="C19" s="114" t="s">
        <v>40</v>
      </c>
      <c r="D19" s="114"/>
      <c r="E19" s="114">
        <v>12</v>
      </c>
      <c r="F19" s="114">
        <v>50500195</v>
      </c>
      <c r="G19" s="114">
        <v>50500195</v>
      </c>
      <c r="H19" s="114" t="s">
        <v>3</v>
      </c>
      <c r="I19" s="114" t="s">
        <v>4</v>
      </c>
      <c r="J19" s="114" t="s">
        <v>831</v>
      </c>
      <c r="K19" s="114" t="s">
        <v>5</v>
      </c>
      <c r="L19" s="114" t="s">
        <v>44</v>
      </c>
      <c r="M19" s="114" t="s">
        <v>6</v>
      </c>
      <c r="N19" s="114" t="s">
        <v>45</v>
      </c>
      <c r="O19" s="114" t="s">
        <v>7</v>
      </c>
      <c r="P19" s="114" t="s">
        <v>7</v>
      </c>
      <c r="Q19" s="114" t="s">
        <v>7</v>
      </c>
      <c r="R19" s="114" t="s">
        <v>7</v>
      </c>
      <c r="S19" s="114" t="s">
        <v>7</v>
      </c>
      <c r="T19" s="114" t="s">
        <v>7</v>
      </c>
      <c r="U19" s="114">
        <v>150</v>
      </c>
      <c r="V19" s="114">
        <v>0</v>
      </c>
      <c r="W19" s="115">
        <v>0</v>
      </c>
      <c r="X19" s="114">
        <v>250</v>
      </c>
      <c r="Y19" s="114">
        <v>19</v>
      </c>
      <c r="Z19" s="122">
        <v>7.5999999999999998E-2</v>
      </c>
    </row>
    <row r="20" spans="1:26" x14ac:dyDescent="0.25">
      <c r="A20" s="113" t="s">
        <v>38</v>
      </c>
      <c r="B20" s="114" t="s">
        <v>39</v>
      </c>
      <c r="C20" s="114" t="s">
        <v>40</v>
      </c>
      <c r="D20" s="114"/>
      <c r="E20" s="114">
        <v>20</v>
      </c>
      <c r="F20" s="114">
        <v>33033102</v>
      </c>
      <c r="G20" s="114">
        <v>33033102</v>
      </c>
      <c r="H20" s="114" t="s">
        <v>9</v>
      </c>
      <c r="I20" s="114" t="s">
        <v>8</v>
      </c>
      <c r="J20" s="114" t="s">
        <v>1001</v>
      </c>
      <c r="K20" s="114" t="s">
        <v>5</v>
      </c>
      <c r="L20" s="114" t="s">
        <v>59</v>
      </c>
      <c r="M20" s="114" t="s">
        <v>6</v>
      </c>
      <c r="N20" s="114" t="s">
        <v>60</v>
      </c>
      <c r="O20" s="114" t="s">
        <v>7</v>
      </c>
      <c r="P20" s="114" t="s">
        <v>7</v>
      </c>
      <c r="Q20" s="114" t="s">
        <v>7</v>
      </c>
      <c r="R20" s="114" t="s">
        <v>7</v>
      </c>
      <c r="S20" s="114" t="s">
        <v>7</v>
      </c>
      <c r="T20" s="114" t="s">
        <v>7</v>
      </c>
      <c r="U20" s="114">
        <v>62</v>
      </c>
      <c r="V20" s="114">
        <v>0</v>
      </c>
      <c r="W20" s="115">
        <v>0</v>
      </c>
      <c r="X20" s="114">
        <v>64</v>
      </c>
      <c r="Y20" s="114">
        <v>24</v>
      </c>
      <c r="Z20" s="122">
        <v>0.3871</v>
      </c>
    </row>
    <row r="21" spans="1:26" x14ac:dyDescent="0.25">
      <c r="A21" s="113" t="s">
        <v>38</v>
      </c>
      <c r="B21" s="114" t="s">
        <v>39</v>
      </c>
      <c r="C21" s="114" t="s">
        <v>40</v>
      </c>
      <c r="D21" s="114"/>
      <c r="E21" s="114">
        <v>2</v>
      </c>
      <c r="F21" s="114">
        <v>173352128</v>
      </c>
      <c r="G21" s="114">
        <v>173352128</v>
      </c>
      <c r="H21" s="114" t="s">
        <v>4</v>
      </c>
      <c r="I21" s="114" t="s">
        <v>3</v>
      </c>
      <c r="J21" s="114" t="s">
        <v>831</v>
      </c>
      <c r="K21" s="114" t="s">
        <v>5</v>
      </c>
      <c r="L21" s="114" t="s">
        <v>46</v>
      </c>
      <c r="M21" s="114" t="s">
        <v>6</v>
      </c>
      <c r="N21" s="114" t="s">
        <v>47</v>
      </c>
      <c r="O21" s="114" t="s">
        <v>7</v>
      </c>
      <c r="P21" s="114" t="s">
        <v>7</v>
      </c>
      <c r="Q21" s="114" t="s">
        <v>7</v>
      </c>
      <c r="R21" s="114" t="s">
        <v>7</v>
      </c>
      <c r="S21" s="114" t="s">
        <v>7</v>
      </c>
      <c r="T21" s="114" t="s">
        <v>7</v>
      </c>
      <c r="U21" s="114">
        <v>178</v>
      </c>
      <c r="V21" s="114">
        <v>0</v>
      </c>
      <c r="W21" s="115">
        <v>0</v>
      </c>
      <c r="X21" s="114">
        <v>160</v>
      </c>
      <c r="Y21" s="114">
        <v>18</v>
      </c>
      <c r="Z21" s="122">
        <v>0.1132</v>
      </c>
    </row>
    <row r="22" spans="1:26" x14ac:dyDescent="0.25">
      <c r="A22" s="113" t="s">
        <v>38</v>
      </c>
      <c r="B22" s="114" t="s">
        <v>39</v>
      </c>
      <c r="C22" s="114" t="s">
        <v>40</v>
      </c>
      <c r="D22" s="114"/>
      <c r="E22" s="114">
        <v>2</v>
      </c>
      <c r="F22" s="114">
        <v>44175645</v>
      </c>
      <c r="G22" s="114">
        <v>44175645</v>
      </c>
      <c r="H22" s="114" t="s">
        <v>8</v>
      </c>
      <c r="I22" s="114" t="s">
        <v>9</v>
      </c>
      <c r="J22" s="114" t="s">
        <v>831</v>
      </c>
      <c r="K22" s="114" t="s">
        <v>5</v>
      </c>
      <c r="L22" s="114" t="s">
        <v>68</v>
      </c>
      <c r="M22" s="114" t="s">
        <v>6</v>
      </c>
      <c r="N22" s="114" t="s">
        <v>69</v>
      </c>
      <c r="O22" s="114" t="s">
        <v>7</v>
      </c>
      <c r="P22" s="114" t="s">
        <v>7</v>
      </c>
      <c r="Q22" s="123">
        <v>7.7000000000000001E-5</v>
      </c>
      <c r="R22" s="114">
        <v>1.99681E-4</v>
      </c>
      <c r="S22" s="114" t="s">
        <v>70</v>
      </c>
      <c r="T22" s="114">
        <v>1E-3</v>
      </c>
      <c r="U22" s="114">
        <v>108</v>
      </c>
      <c r="V22" s="114">
        <v>0</v>
      </c>
      <c r="W22" s="115">
        <v>0</v>
      </c>
      <c r="X22" s="114">
        <v>128</v>
      </c>
      <c r="Y22" s="114">
        <v>59</v>
      </c>
      <c r="Z22" s="122">
        <v>0.46829999999999999</v>
      </c>
    </row>
    <row r="23" spans="1:26" x14ac:dyDescent="0.25">
      <c r="A23" s="113" t="s">
        <v>38</v>
      </c>
      <c r="B23" s="114" t="s">
        <v>39</v>
      </c>
      <c r="C23" s="114" t="s">
        <v>40</v>
      </c>
      <c r="D23" s="114"/>
      <c r="E23" s="114">
        <v>3</v>
      </c>
      <c r="F23" s="114">
        <v>195517036</v>
      </c>
      <c r="G23" s="114">
        <v>195517036</v>
      </c>
      <c r="H23" s="114" t="s">
        <v>3</v>
      </c>
      <c r="I23" s="114" t="s">
        <v>4</v>
      </c>
      <c r="J23" s="114" t="s">
        <v>831</v>
      </c>
      <c r="K23" s="114" t="s">
        <v>5</v>
      </c>
      <c r="L23" s="114" t="s">
        <v>50</v>
      </c>
      <c r="M23" s="114" t="s">
        <v>6</v>
      </c>
      <c r="N23" s="114" t="s">
        <v>51</v>
      </c>
      <c r="O23" s="114" t="s">
        <v>7</v>
      </c>
      <c r="P23" s="114" t="s">
        <v>7</v>
      </c>
      <c r="Q23" s="114" t="s">
        <v>7</v>
      </c>
      <c r="R23" s="114" t="s">
        <v>7</v>
      </c>
      <c r="S23" s="114" t="s">
        <v>7</v>
      </c>
      <c r="T23" s="114" t="s">
        <v>7</v>
      </c>
      <c r="U23" s="114">
        <v>162</v>
      </c>
      <c r="V23" s="114">
        <v>0</v>
      </c>
      <c r="W23" s="115">
        <v>0</v>
      </c>
      <c r="X23" s="114">
        <v>287</v>
      </c>
      <c r="Y23" s="114">
        <v>44</v>
      </c>
      <c r="Z23" s="122">
        <v>0.15440000000000001</v>
      </c>
    </row>
    <row r="24" spans="1:26" x14ac:dyDescent="0.25">
      <c r="A24" s="113" t="s">
        <v>38</v>
      </c>
      <c r="B24" s="114" t="s">
        <v>39</v>
      </c>
      <c r="C24" s="114" t="s">
        <v>40</v>
      </c>
      <c r="D24" s="114"/>
      <c r="E24" s="114">
        <v>13</v>
      </c>
      <c r="F24" s="114">
        <v>21303304</v>
      </c>
      <c r="G24" s="114">
        <v>21303304</v>
      </c>
      <c r="H24" s="114" t="s">
        <v>3</v>
      </c>
      <c r="I24" s="114" t="s">
        <v>4</v>
      </c>
      <c r="J24" s="114" t="s">
        <v>831</v>
      </c>
      <c r="K24" s="114" t="s">
        <v>5</v>
      </c>
      <c r="L24" s="114" t="s">
        <v>75</v>
      </c>
      <c r="M24" s="114" t="s">
        <v>6</v>
      </c>
      <c r="N24" s="114" t="s">
        <v>76</v>
      </c>
      <c r="O24" s="114" t="s">
        <v>7</v>
      </c>
      <c r="P24" s="114" t="s">
        <v>7</v>
      </c>
      <c r="Q24" s="114" t="s">
        <v>7</v>
      </c>
      <c r="R24" s="114" t="s">
        <v>7</v>
      </c>
      <c r="S24" s="114" t="s">
        <v>7</v>
      </c>
      <c r="T24" s="114" t="s">
        <v>7</v>
      </c>
      <c r="U24" s="114">
        <v>190</v>
      </c>
      <c r="V24" s="114">
        <v>0</v>
      </c>
      <c r="W24" s="115">
        <v>0</v>
      </c>
      <c r="X24" s="114">
        <v>143</v>
      </c>
      <c r="Y24" s="114">
        <v>108</v>
      </c>
      <c r="Z24" s="122">
        <v>0.78259999999999996</v>
      </c>
    </row>
    <row r="25" spans="1:26" x14ac:dyDescent="0.25">
      <c r="A25" s="116" t="s">
        <v>38</v>
      </c>
      <c r="B25" s="117" t="s">
        <v>39</v>
      </c>
      <c r="C25" s="117" t="s">
        <v>40</v>
      </c>
      <c r="D25" s="117"/>
      <c r="E25" s="117">
        <v>8</v>
      </c>
      <c r="F25" s="117">
        <v>145154291</v>
      </c>
      <c r="G25" s="117">
        <v>145154291</v>
      </c>
      <c r="H25" s="117" t="s">
        <v>41</v>
      </c>
      <c r="I25" s="117" t="s">
        <v>4</v>
      </c>
      <c r="J25" s="118" t="s">
        <v>831</v>
      </c>
      <c r="K25" s="117" t="s">
        <v>5</v>
      </c>
      <c r="L25" s="117" t="s">
        <v>42</v>
      </c>
      <c r="M25" s="117" t="s">
        <v>1003</v>
      </c>
      <c r="N25" s="117" t="s">
        <v>43</v>
      </c>
      <c r="O25" s="117" t="s">
        <v>7</v>
      </c>
      <c r="P25" s="117" t="s">
        <v>7</v>
      </c>
      <c r="Q25" s="117" t="s">
        <v>7</v>
      </c>
      <c r="R25" s="117" t="s">
        <v>7</v>
      </c>
      <c r="S25" s="117" t="s">
        <v>7</v>
      </c>
      <c r="T25" s="117" t="s">
        <v>7</v>
      </c>
      <c r="U25" s="119">
        <v>197</v>
      </c>
      <c r="V25" s="119">
        <v>0</v>
      </c>
      <c r="W25" s="120">
        <v>0</v>
      </c>
      <c r="X25" s="119">
        <v>166</v>
      </c>
      <c r="Y25" s="119">
        <v>28</v>
      </c>
      <c r="Z25" s="121">
        <v>0.16867469879518071</v>
      </c>
    </row>
    <row r="26" spans="1:26" x14ac:dyDescent="0.25">
      <c r="A26" s="113" t="s">
        <v>38</v>
      </c>
      <c r="B26" s="114" t="s">
        <v>39</v>
      </c>
      <c r="C26" s="114" t="s">
        <v>40</v>
      </c>
      <c r="D26" s="114"/>
      <c r="E26" s="114">
        <v>19</v>
      </c>
      <c r="F26" s="114">
        <v>39976932</v>
      </c>
      <c r="G26" s="114">
        <v>39976932</v>
      </c>
      <c r="H26" s="114" t="s">
        <v>3</v>
      </c>
      <c r="I26" s="114" t="s">
        <v>4</v>
      </c>
      <c r="J26" s="114" t="s">
        <v>831</v>
      </c>
      <c r="K26" s="114" t="s">
        <v>13</v>
      </c>
      <c r="L26" s="114" t="s">
        <v>77</v>
      </c>
      <c r="M26" s="114" t="s">
        <v>15</v>
      </c>
      <c r="N26" s="114" t="s">
        <v>78</v>
      </c>
      <c r="O26" s="114" t="s">
        <v>7</v>
      </c>
      <c r="P26" s="114" t="s">
        <v>7</v>
      </c>
      <c r="Q26" s="114" t="s">
        <v>7</v>
      </c>
      <c r="R26" s="114" t="s">
        <v>7</v>
      </c>
      <c r="S26" s="114" t="s">
        <v>7</v>
      </c>
      <c r="T26" s="114" t="s">
        <v>7</v>
      </c>
      <c r="U26" s="114">
        <v>200</v>
      </c>
      <c r="V26" s="114">
        <v>0</v>
      </c>
      <c r="W26" s="115">
        <v>0</v>
      </c>
      <c r="X26" s="114">
        <v>345</v>
      </c>
      <c r="Y26" s="114">
        <v>155</v>
      </c>
      <c r="Z26" s="122">
        <v>0.4506</v>
      </c>
    </row>
    <row r="27" spans="1:26" x14ac:dyDescent="0.25">
      <c r="A27" s="113" t="s">
        <v>38</v>
      </c>
      <c r="B27" s="114" t="s">
        <v>39</v>
      </c>
      <c r="C27" s="114" t="s">
        <v>40</v>
      </c>
      <c r="D27" s="114"/>
      <c r="E27" s="114">
        <v>18</v>
      </c>
      <c r="F27" s="114">
        <v>73000117</v>
      </c>
      <c r="G27" s="114">
        <v>73000117</v>
      </c>
      <c r="H27" s="114" t="s">
        <v>8</v>
      </c>
      <c r="I27" s="114" t="s">
        <v>3</v>
      </c>
      <c r="J27" s="114" t="s">
        <v>831</v>
      </c>
      <c r="K27" s="114" t="s">
        <v>5</v>
      </c>
      <c r="L27" s="114" t="s">
        <v>66</v>
      </c>
      <c r="M27" s="114" t="s">
        <v>6</v>
      </c>
      <c r="N27" s="114" t="s">
        <v>67</v>
      </c>
      <c r="O27" s="114" t="s">
        <v>7</v>
      </c>
      <c r="P27" s="114" t="s">
        <v>7</v>
      </c>
      <c r="Q27" s="114" t="s">
        <v>7</v>
      </c>
      <c r="R27" s="114" t="s">
        <v>7</v>
      </c>
      <c r="S27" s="114" t="s">
        <v>7</v>
      </c>
      <c r="T27" s="114" t="s">
        <v>7</v>
      </c>
      <c r="U27" s="114">
        <v>151</v>
      </c>
      <c r="V27" s="114">
        <v>0</v>
      </c>
      <c r="W27" s="115">
        <v>0</v>
      </c>
      <c r="X27" s="114">
        <v>269</v>
      </c>
      <c r="Y27" s="114">
        <v>125</v>
      </c>
      <c r="Z27" s="122">
        <v>0.46820000000000001</v>
      </c>
    </row>
    <row r="28" spans="1:26" x14ac:dyDescent="0.25">
      <c r="A28" s="113" t="s">
        <v>38</v>
      </c>
      <c r="B28" s="114" t="s">
        <v>39</v>
      </c>
      <c r="C28" s="114" t="s">
        <v>40</v>
      </c>
      <c r="D28" s="114"/>
      <c r="E28" s="114">
        <v>19</v>
      </c>
      <c r="F28" s="114">
        <v>36159411</v>
      </c>
      <c r="G28" s="114">
        <v>36159411</v>
      </c>
      <c r="H28" s="114" t="s">
        <v>3</v>
      </c>
      <c r="I28" s="114" t="s">
        <v>8</v>
      </c>
      <c r="J28" s="114" t="s">
        <v>831</v>
      </c>
      <c r="K28" s="114" t="s">
        <v>5</v>
      </c>
      <c r="L28" s="114" t="s">
        <v>61</v>
      </c>
      <c r="M28" s="114" t="s">
        <v>6</v>
      </c>
      <c r="N28" s="114" t="s">
        <v>62</v>
      </c>
      <c r="O28" s="114" t="s">
        <v>7</v>
      </c>
      <c r="P28" s="114" t="s">
        <v>7</v>
      </c>
      <c r="Q28" s="114" t="s">
        <v>7</v>
      </c>
      <c r="R28" s="114" t="s">
        <v>7</v>
      </c>
      <c r="S28" s="114" t="s">
        <v>7</v>
      </c>
      <c r="T28" s="114" t="s">
        <v>7</v>
      </c>
      <c r="U28" s="114">
        <v>160</v>
      </c>
      <c r="V28" s="114">
        <v>0</v>
      </c>
      <c r="W28" s="115">
        <v>0</v>
      </c>
      <c r="X28" s="114">
        <v>375</v>
      </c>
      <c r="Y28" s="114">
        <v>144</v>
      </c>
      <c r="Z28" s="122">
        <v>0.39129999999999998</v>
      </c>
    </row>
    <row r="29" spans="1:26" x14ac:dyDescent="0.25">
      <c r="A29" s="113" t="s">
        <v>79</v>
      </c>
      <c r="B29" s="114" t="s">
        <v>80</v>
      </c>
      <c r="C29" s="114" t="s">
        <v>81</v>
      </c>
      <c r="D29" s="114"/>
      <c r="E29" s="114" t="s">
        <v>23</v>
      </c>
      <c r="F29" s="114">
        <v>127185140</v>
      </c>
      <c r="G29" s="114">
        <v>127185140</v>
      </c>
      <c r="H29" s="114" t="s">
        <v>3</v>
      </c>
      <c r="I29" s="114" t="s">
        <v>4</v>
      </c>
      <c r="J29" s="114" t="s">
        <v>831</v>
      </c>
      <c r="K29" s="114" t="s">
        <v>5</v>
      </c>
      <c r="L29" s="114" t="s">
        <v>86</v>
      </c>
      <c r="M29" s="114" t="s">
        <v>6</v>
      </c>
      <c r="N29" s="114" t="s">
        <v>87</v>
      </c>
      <c r="O29" s="114" t="s">
        <v>7</v>
      </c>
      <c r="P29" s="114" t="s">
        <v>88</v>
      </c>
      <c r="Q29" s="114" t="s">
        <v>7</v>
      </c>
      <c r="R29" s="114" t="s">
        <v>7</v>
      </c>
      <c r="S29" s="114" t="s">
        <v>7</v>
      </c>
      <c r="T29" s="114" t="s">
        <v>7</v>
      </c>
      <c r="U29" s="114">
        <v>399</v>
      </c>
      <c r="V29" s="114">
        <v>0</v>
      </c>
      <c r="W29" s="115">
        <v>0</v>
      </c>
      <c r="X29" s="114">
        <v>792</v>
      </c>
      <c r="Y29" s="114">
        <v>29</v>
      </c>
      <c r="Z29" s="122">
        <v>3.7699999999999997E-2</v>
      </c>
    </row>
    <row r="30" spans="1:26" x14ac:dyDescent="0.25">
      <c r="A30" s="113" t="s">
        <v>79</v>
      </c>
      <c r="B30" s="114" t="s">
        <v>80</v>
      </c>
      <c r="C30" s="114" t="s">
        <v>81</v>
      </c>
      <c r="D30" s="114"/>
      <c r="E30" s="114">
        <v>11</v>
      </c>
      <c r="F30" s="114">
        <v>47159238</v>
      </c>
      <c r="G30" s="114">
        <v>47159238</v>
      </c>
      <c r="H30" s="114" t="s">
        <v>8</v>
      </c>
      <c r="I30" s="114" t="s">
        <v>3</v>
      </c>
      <c r="J30" s="114" t="s">
        <v>831</v>
      </c>
      <c r="K30" s="114" t="s">
        <v>5</v>
      </c>
      <c r="L30" s="114" t="s">
        <v>121</v>
      </c>
      <c r="M30" s="114" t="s">
        <v>6</v>
      </c>
      <c r="N30" s="114" t="s">
        <v>122</v>
      </c>
      <c r="O30" s="114" t="s">
        <v>7</v>
      </c>
      <c r="P30" s="114" t="s">
        <v>7</v>
      </c>
      <c r="Q30" s="114" t="s">
        <v>7</v>
      </c>
      <c r="R30" s="114" t="s">
        <v>7</v>
      </c>
      <c r="S30" s="114" t="s">
        <v>7</v>
      </c>
      <c r="T30" s="114" t="s">
        <v>7</v>
      </c>
      <c r="U30" s="114">
        <v>71</v>
      </c>
      <c r="V30" s="114">
        <v>0</v>
      </c>
      <c r="W30" s="115">
        <v>0</v>
      </c>
      <c r="X30" s="114">
        <v>137</v>
      </c>
      <c r="Y30" s="114">
        <v>14</v>
      </c>
      <c r="Z30" s="122">
        <v>0.1053</v>
      </c>
    </row>
    <row r="31" spans="1:26" x14ac:dyDescent="0.25">
      <c r="A31" s="113" t="s">
        <v>79</v>
      </c>
      <c r="B31" s="114" t="s">
        <v>80</v>
      </c>
      <c r="C31" s="114" t="s">
        <v>81</v>
      </c>
      <c r="D31" s="114"/>
      <c r="E31" s="114">
        <v>3</v>
      </c>
      <c r="F31" s="114">
        <v>105377968</v>
      </c>
      <c r="G31" s="114">
        <v>105377968</v>
      </c>
      <c r="H31" s="114" t="s">
        <v>4</v>
      </c>
      <c r="I31" s="114" t="s">
        <v>9</v>
      </c>
      <c r="J31" s="114" t="s">
        <v>831</v>
      </c>
      <c r="K31" s="114" t="s">
        <v>5</v>
      </c>
      <c r="L31" s="114" t="s">
        <v>97</v>
      </c>
      <c r="M31" s="114" t="s">
        <v>6</v>
      </c>
      <c r="N31" s="114" t="s">
        <v>98</v>
      </c>
      <c r="O31" s="114" t="s">
        <v>7</v>
      </c>
      <c r="P31" s="114" t="s">
        <v>7</v>
      </c>
      <c r="Q31" s="114" t="s">
        <v>7</v>
      </c>
      <c r="R31" s="114" t="s">
        <v>7</v>
      </c>
      <c r="S31" s="114" t="s">
        <v>7</v>
      </c>
      <c r="T31" s="114" t="s">
        <v>7</v>
      </c>
      <c r="U31" s="114">
        <v>427</v>
      </c>
      <c r="V31" s="114">
        <v>1</v>
      </c>
      <c r="W31" s="115">
        <v>2.3999999999999998E-3</v>
      </c>
      <c r="X31" s="114">
        <v>652</v>
      </c>
      <c r="Y31" s="114">
        <v>32</v>
      </c>
      <c r="Z31" s="122">
        <v>5.0200000000000002E-2</v>
      </c>
    </row>
    <row r="32" spans="1:26" x14ac:dyDescent="0.25">
      <c r="A32" s="113" t="s">
        <v>79</v>
      </c>
      <c r="B32" s="114" t="s">
        <v>80</v>
      </c>
      <c r="C32" s="114" t="s">
        <v>81</v>
      </c>
      <c r="D32" s="114"/>
      <c r="E32" s="114">
        <v>7</v>
      </c>
      <c r="F32" s="114">
        <v>31617600</v>
      </c>
      <c r="G32" s="114">
        <v>31617600</v>
      </c>
      <c r="H32" s="114" t="s">
        <v>9</v>
      </c>
      <c r="I32" s="114" t="s">
        <v>4</v>
      </c>
      <c r="J32" s="114" t="s">
        <v>831</v>
      </c>
      <c r="K32" s="114" t="s">
        <v>5</v>
      </c>
      <c r="L32" s="114" t="s">
        <v>82</v>
      </c>
      <c r="M32" s="114" t="s">
        <v>6</v>
      </c>
      <c r="N32" s="114" t="s">
        <v>83</v>
      </c>
      <c r="O32" s="114" t="s">
        <v>7</v>
      </c>
      <c r="P32" s="114" t="s">
        <v>7</v>
      </c>
      <c r="Q32" s="114" t="s">
        <v>7</v>
      </c>
      <c r="R32" s="114" t="s">
        <v>7</v>
      </c>
      <c r="S32" s="114" t="s">
        <v>7</v>
      </c>
      <c r="T32" s="114" t="s">
        <v>7</v>
      </c>
      <c r="U32" s="114">
        <v>469</v>
      </c>
      <c r="V32" s="114">
        <v>0</v>
      </c>
      <c r="W32" s="115">
        <v>0</v>
      </c>
      <c r="X32" s="114">
        <v>826</v>
      </c>
      <c r="Y32" s="114">
        <v>27</v>
      </c>
      <c r="Z32" s="122">
        <v>3.3799999999999997E-2</v>
      </c>
    </row>
    <row r="33" spans="1:26" x14ac:dyDescent="0.25">
      <c r="A33" s="113" t="s">
        <v>79</v>
      </c>
      <c r="B33" s="114" t="s">
        <v>80</v>
      </c>
      <c r="C33" s="114" t="s">
        <v>81</v>
      </c>
      <c r="D33" s="114"/>
      <c r="E33" s="114">
        <v>17</v>
      </c>
      <c r="F33" s="114">
        <v>2595754</v>
      </c>
      <c r="G33" s="114">
        <v>2595754</v>
      </c>
      <c r="H33" s="114" t="s">
        <v>8</v>
      </c>
      <c r="I33" s="114" t="s">
        <v>9</v>
      </c>
      <c r="J33" s="114" t="s">
        <v>831</v>
      </c>
      <c r="K33" s="114" t="s">
        <v>5</v>
      </c>
      <c r="L33" s="114" t="s">
        <v>127</v>
      </c>
      <c r="M33" s="114" t="s">
        <v>6</v>
      </c>
      <c r="N33" s="114" t="s">
        <v>128</v>
      </c>
      <c r="O33" s="114" t="s">
        <v>7</v>
      </c>
      <c r="P33" s="114" t="s">
        <v>7</v>
      </c>
      <c r="Q33" s="114" t="s">
        <v>7</v>
      </c>
      <c r="R33" s="114" t="s">
        <v>7</v>
      </c>
      <c r="S33" s="114" t="s">
        <v>7</v>
      </c>
      <c r="T33" s="114" t="s">
        <v>7</v>
      </c>
      <c r="U33" s="114">
        <v>312</v>
      </c>
      <c r="V33" s="114">
        <v>0</v>
      </c>
      <c r="W33" s="115">
        <v>0</v>
      </c>
      <c r="X33" s="114">
        <v>400</v>
      </c>
      <c r="Y33" s="114">
        <v>151</v>
      </c>
      <c r="Z33" s="122">
        <v>0.38519999999999999</v>
      </c>
    </row>
    <row r="34" spans="1:26" x14ac:dyDescent="0.25">
      <c r="A34" s="113" t="s">
        <v>79</v>
      </c>
      <c r="B34" s="114" t="s">
        <v>80</v>
      </c>
      <c r="C34" s="114" t="s">
        <v>81</v>
      </c>
      <c r="D34" s="114"/>
      <c r="E34" s="114" t="s">
        <v>23</v>
      </c>
      <c r="F34" s="114">
        <v>103499205</v>
      </c>
      <c r="G34" s="114">
        <v>103499205</v>
      </c>
      <c r="H34" s="114" t="s">
        <v>8</v>
      </c>
      <c r="I34" s="114" t="s">
        <v>4</v>
      </c>
      <c r="J34" s="114" t="s">
        <v>831</v>
      </c>
      <c r="K34" s="114" t="s">
        <v>5</v>
      </c>
      <c r="L34" s="114" t="s">
        <v>89</v>
      </c>
      <c r="M34" s="114" t="s">
        <v>6</v>
      </c>
      <c r="N34" s="114" t="s">
        <v>90</v>
      </c>
      <c r="O34" s="114" t="s">
        <v>7</v>
      </c>
      <c r="P34" s="114" t="s">
        <v>7</v>
      </c>
      <c r="Q34" s="114" t="s">
        <v>7</v>
      </c>
      <c r="R34" s="114" t="s">
        <v>7</v>
      </c>
      <c r="S34" s="114" t="s">
        <v>7</v>
      </c>
      <c r="T34" s="114" t="s">
        <v>7</v>
      </c>
      <c r="U34" s="114">
        <v>782</v>
      </c>
      <c r="V34" s="114">
        <v>0</v>
      </c>
      <c r="W34" s="115">
        <v>0</v>
      </c>
      <c r="X34" s="114">
        <v>1287</v>
      </c>
      <c r="Y34" s="114">
        <v>49</v>
      </c>
      <c r="Z34" s="122">
        <v>3.8800000000000001E-2</v>
      </c>
    </row>
    <row r="35" spans="1:26" x14ac:dyDescent="0.25">
      <c r="A35" s="113" t="s">
        <v>79</v>
      </c>
      <c r="B35" s="114" t="s">
        <v>80</v>
      </c>
      <c r="C35" s="114" t="s">
        <v>81</v>
      </c>
      <c r="D35" s="114"/>
      <c r="E35" s="114">
        <v>7</v>
      </c>
      <c r="F35" s="114">
        <v>13971193</v>
      </c>
      <c r="G35" s="114">
        <v>13971193</v>
      </c>
      <c r="H35" s="114" t="s">
        <v>9</v>
      </c>
      <c r="I35" s="114" t="s">
        <v>4</v>
      </c>
      <c r="J35" s="114" t="s">
        <v>831</v>
      </c>
      <c r="K35" s="114" t="s">
        <v>5</v>
      </c>
      <c r="L35" s="114" t="s">
        <v>111</v>
      </c>
      <c r="M35" s="114" t="s">
        <v>6</v>
      </c>
      <c r="N35" s="114" t="s">
        <v>112</v>
      </c>
      <c r="O35" s="114" t="s">
        <v>7</v>
      </c>
      <c r="P35" s="114" t="s">
        <v>7</v>
      </c>
      <c r="Q35" s="114" t="s">
        <v>7</v>
      </c>
      <c r="R35" s="114" t="s">
        <v>7</v>
      </c>
      <c r="S35" s="114" t="s">
        <v>7</v>
      </c>
      <c r="T35" s="114" t="s">
        <v>7</v>
      </c>
      <c r="U35" s="114">
        <v>260</v>
      </c>
      <c r="V35" s="114">
        <v>0</v>
      </c>
      <c r="W35" s="115">
        <v>0</v>
      </c>
      <c r="X35" s="114">
        <v>433</v>
      </c>
      <c r="Y35" s="114">
        <v>33</v>
      </c>
      <c r="Z35" s="122">
        <v>7.8799999999999995E-2</v>
      </c>
    </row>
    <row r="36" spans="1:26" x14ac:dyDescent="0.25">
      <c r="A36" s="113" t="s">
        <v>79</v>
      </c>
      <c r="B36" s="114" t="s">
        <v>80</v>
      </c>
      <c r="C36" s="114" t="s">
        <v>81</v>
      </c>
      <c r="D36" s="114"/>
      <c r="E36" s="114" t="s">
        <v>23</v>
      </c>
      <c r="F36" s="114">
        <v>154157948</v>
      </c>
      <c r="G36" s="114">
        <v>154157948</v>
      </c>
      <c r="H36" s="114" t="s">
        <v>3</v>
      </c>
      <c r="I36" s="114" t="s">
        <v>8</v>
      </c>
      <c r="J36" s="114" t="s">
        <v>831</v>
      </c>
      <c r="K36" s="114" t="s">
        <v>5</v>
      </c>
      <c r="L36" s="114" t="s">
        <v>84</v>
      </c>
      <c r="M36" s="114" t="s">
        <v>6</v>
      </c>
      <c r="N36" s="114" t="s">
        <v>85</v>
      </c>
      <c r="O36" s="114" t="s">
        <v>7</v>
      </c>
      <c r="P36" s="114" t="s">
        <v>7</v>
      </c>
      <c r="Q36" s="114" t="s">
        <v>7</v>
      </c>
      <c r="R36" s="114" t="s">
        <v>7</v>
      </c>
      <c r="S36" s="114" t="s">
        <v>7</v>
      </c>
      <c r="T36" s="114" t="s">
        <v>7</v>
      </c>
      <c r="U36" s="114">
        <v>333</v>
      </c>
      <c r="V36" s="114">
        <v>0</v>
      </c>
      <c r="W36" s="115">
        <v>0</v>
      </c>
      <c r="X36" s="114">
        <v>523</v>
      </c>
      <c r="Y36" s="114">
        <v>19</v>
      </c>
      <c r="Z36" s="122">
        <v>3.73E-2</v>
      </c>
    </row>
    <row r="37" spans="1:26" x14ac:dyDescent="0.25">
      <c r="A37" s="113" t="s">
        <v>79</v>
      </c>
      <c r="B37" s="114" t="s">
        <v>80</v>
      </c>
      <c r="C37" s="114" t="s">
        <v>81</v>
      </c>
      <c r="D37" s="114"/>
      <c r="E37" s="114">
        <v>15</v>
      </c>
      <c r="F37" s="114">
        <v>90785042</v>
      </c>
      <c r="G37" s="114">
        <v>90785042</v>
      </c>
      <c r="H37" s="114" t="s">
        <v>9</v>
      </c>
      <c r="I37" s="114" t="s">
        <v>8</v>
      </c>
      <c r="J37" s="114" t="s">
        <v>831</v>
      </c>
      <c r="K37" s="114" t="s">
        <v>5</v>
      </c>
      <c r="L37" s="114" t="s">
        <v>117</v>
      </c>
      <c r="M37" s="114" t="s">
        <v>6</v>
      </c>
      <c r="N37" s="114" t="s">
        <v>118</v>
      </c>
      <c r="O37" s="114" t="s">
        <v>7</v>
      </c>
      <c r="P37" s="114" t="s">
        <v>7</v>
      </c>
      <c r="Q37" s="114" t="s">
        <v>7</v>
      </c>
      <c r="R37" s="114" t="s">
        <v>7</v>
      </c>
      <c r="S37" s="114" t="s">
        <v>7</v>
      </c>
      <c r="T37" s="114" t="s">
        <v>7</v>
      </c>
      <c r="U37" s="114">
        <v>332</v>
      </c>
      <c r="V37" s="114">
        <v>0</v>
      </c>
      <c r="W37" s="115">
        <v>0</v>
      </c>
      <c r="X37" s="114">
        <v>309</v>
      </c>
      <c r="Y37" s="114">
        <v>25</v>
      </c>
      <c r="Z37" s="122">
        <v>8.4699999999999998E-2</v>
      </c>
    </row>
    <row r="38" spans="1:26" x14ac:dyDescent="0.25">
      <c r="A38" s="113" t="s">
        <v>79</v>
      </c>
      <c r="B38" s="114" t="s">
        <v>80</v>
      </c>
      <c r="C38" s="114" t="s">
        <v>81</v>
      </c>
      <c r="D38" s="114"/>
      <c r="E38" s="114">
        <v>5</v>
      </c>
      <c r="F38" s="114">
        <v>45262526</v>
      </c>
      <c r="G38" s="114">
        <v>45262526</v>
      </c>
      <c r="H38" s="114" t="s">
        <v>9</v>
      </c>
      <c r="I38" s="114" t="s">
        <v>4</v>
      </c>
      <c r="J38" s="114" t="s">
        <v>831</v>
      </c>
      <c r="K38" s="114" t="s">
        <v>5</v>
      </c>
      <c r="L38" s="114" t="s">
        <v>91</v>
      </c>
      <c r="M38" s="114" t="s">
        <v>6</v>
      </c>
      <c r="N38" s="114" t="s">
        <v>92</v>
      </c>
      <c r="O38" s="114" t="s">
        <v>7</v>
      </c>
      <c r="P38" s="114" t="s">
        <v>7</v>
      </c>
      <c r="Q38" s="114" t="s">
        <v>7</v>
      </c>
      <c r="R38" s="114" t="s">
        <v>7</v>
      </c>
      <c r="S38" s="114" t="s">
        <v>7</v>
      </c>
      <c r="T38" s="114" t="s">
        <v>7</v>
      </c>
      <c r="U38" s="114">
        <v>379</v>
      </c>
      <c r="V38" s="114">
        <v>0</v>
      </c>
      <c r="W38" s="115">
        <v>0</v>
      </c>
      <c r="X38" s="114">
        <v>703</v>
      </c>
      <c r="Y38" s="114">
        <v>26</v>
      </c>
      <c r="Z38" s="122">
        <v>3.9600000000000003E-2</v>
      </c>
    </row>
    <row r="39" spans="1:26" x14ac:dyDescent="0.25">
      <c r="A39" s="113" t="s">
        <v>79</v>
      </c>
      <c r="B39" s="114" t="s">
        <v>80</v>
      </c>
      <c r="C39" s="114" t="s">
        <v>81</v>
      </c>
      <c r="D39" s="114"/>
      <c r="E39" s="114" t="s">
        <v>23</v>
      </c>
      <c r="F39" s="114">
        <v>53642769</v>
      </c>
      <c r="G39" s="114">
        <v>53642769</v>
      </c>
      <c r="H39" s="114" t="s">
        <v>3</v>
      </c>
      <c r="I39" s="114" t="s">
        <v>4</v>
      </c>
      <c r="J39" s="114" t="s">
        <v>831</v>
      </c>
      <c r="K39" s="114" t="s">
        <v>5</v>
      </c>
      <c r="L39" s="114" t="s">
        <v>109</v>
      </c>
      <c r="M39" s="114" t="s">
        <v>6</v>
      </c>
      <c r="N39" s="114" t="s">
        <v>110</v>
      </c>
      <c r="O39" s="114" t="s">
        <v>7</v>
      </c>
      <c r="P39" s="114" t="s">
        <v>7</v>
      </c>
      <c r="Q39" s="114" t="s">
        <v>7</v>
      </c>
      <c r="R39" s="114" t="s">
        <v>7</v>
      </c>
      <c r="S39" s="114" t="s">
        <v>7</v>
      </c>
      <c r="T39" s="114" t="s">
        <v>7</v>
      </c>
      <c r="U39" s="114">
        <v>97</v>
      </c>
      <c r="V39" s="114">
        <v>1</v>
      </c>
      <c r="W39" s="115">
        <v>1.0800000000000001E-2</v>
      </c>
      <c r="X39" s="114">
        <v>164</v>
      </c>
      <c r="Y39" s="114">
        <v>12</v>
      </c>
      <c r="Z39" s="122">
        <v>7.5499999999999998E-2</v>
      </c>
    </row>
    <row r="40" spans="1:26" x14ac:dyDescent="0.25">
      <c r="A40" s="113" t="s">
        <v>79</v>
      </c>
      <c r="B40" s="114" t="s">
        <v>80</v>
      </c>
      <c r="C40" s="114" t="s">
        <v>81</v>
      </c>
      <c r="D40" s="114"/>
      <c r="E40" s="114" t="s">
        <v>23</v>
      </c>
      <c r="F40" s="114">
        <v>153136547</v>
      </c>
      <c r="G40" s="114">
        <v>153136547</v>
      </c>
      <c r="H40" s="114" t="s">
        <v>9</v>
      </c>
      <c r="I40" s="114" t="s">
        <v>4</v>
      </c>
      <c r="J40" s="114" t="s">
        <v>831</v>
      </c>
      <c r="K40" s="114" t="s">
        <v>5</v>
      </c>
      <c r="L40" s="114" t="s">
        <v>115</v>
      </c>
      <c r="M40" s="114" t="s">
        <v>6</v>
      </c>
      <c r="N40" s="114" t="s">
        <v>116</v>
      </c>
      <c r="O40" s="114" t="s">
        <v>7</v>
      </c>
      <c r="P40" s="114" t="s">
        <v>7</v>
      </c>
      <c r="Q40" s="114" t="s">
        <v>7</v>
      </c>
      <c r="R40" s="114" t="s">
        <v>7</v>
      </c>
      <c r="S40" s="114" t="s">
        <v>7</v>
      </c>
      <c r="T40" s="114" t="s">
        <v>7</v>
      </c>
      <c r="U40" s="114">
        <v>263</v>
      </c>
      <c r="V40" s="114">
        <v>0</v>
      </c>
      <c r="W40" s="115">
        <v>0</v>
      </c>
      <c r="X40" s="114">
        <v>483</v>
      </c>
      <c r="Y40" s="114">
        <v>40</v>
      </c>
      <c r="Z40" s="122">
        <v>8.4599999999999995E-2</v>
      </c>
    </row>
    <row r="41" spans="1:26" x14ac:dyDescent="0.25">
      <c r="A41" s="113" t="s">
        <v>79</v>
      </c>
      <c r="B41" s="114" t="s">
        <v>80</v>
      </c>
      <c r="C41" s="114" t="s">
        <v>81</v>
      </c>
      <c r="D41" s="114"/>
      <c r="E41" s="114" t="s">
        <v>23</v>
      </c>
      <c r="F41" s="114">
        <v>19392727</v>
      </c>
      <c r="G41" s="114">
        <v>19392727</v>
      </c>
      <c r="H41" s="114" t="s">
        <v>9</v>
      </c>
      <c r="I41" s="114" t="s">
        <v>3</v>
      </c>
      <c r="J41" s="114" t="s">
        <v>831</v>
      </c>
      <c r="K41" s="114" t="s">
        <v>5</v>
      </c>
      <c r="L41" s="114" t="s">
        <v>113</v>
      </c>
      <c r="M41" s="114" t="s">
        <v>6</v>
      </c>
      <c r="N41" s="114" t="s">
        <v>114</v>
      </c>
      <c r="O41" s="114" t="s">
        <v>7</v>
      </c>
      <c r="P41" s="114" t="s">
        <v>7</v>
      </c>
      <c r="Q41" s="114" t="s">
        <v>7</v>
      </c>
      <c r="R41" s="114" t="s">
        <v>7</v>
      </c>
      <c r="S41" s="114" t="s">
        <v>7</v>
      </c>
      <c r="T41" s="114" t="s">
        <v>7</v>
      </c>
      <c r="U41" s="114">
        <v>187</v>
      </c>
      <c r="V41" s="114">
        <v>0</v>
      </c>
      <c r="W41" s="115">
        <v>0</v>
      </c>
      <c r="X41" s="114">
        <v>379</v>
      </c>
      <c r="Y41" s="114">
        <v>31</v>
      </c>
      <c r="Z41" s="122">
        <v>8.3599999999999994E-2</v>
      </c>
    </row>
    <row r="42" spans="1:26" x14ac:dyDescent="0.25">
      <c r="A42" s="113" t="s">
        <v>79</v>
      </c>
      <c r="B42" s="114" t="s">
        <v>80</v>
      </c>
      <c r="C42" s="114" t="s">
        <v>81</v>
      </c>
      <c r="D42" s="114"/>
      <c r="E42" s="114">
        <v>15</v>
      </c>
      <c r="F42" s="114">
        <v>23811503</v>
      </c>
      <c r="G42" s="114">
        <v>23811503</v>
      </c>
      <c r="H42" s="114" t="s">
        <v>3</v>
      </c>
      <c r="I42" s="114" t="s">
        <v>8</v>
      </c>
      <c r="J42" s="114" t="s">
        <v>831</v>
      </c>
      <c r="K42" s="114" t="s">
        <v>5</v>
      </c>
      <c r="L42" s="114" t="s">
        <v>101</v>
      </c>
      <c r="M42" s="114" t="s">
        <v>6</v>
      </c>
      <c r="N42" s="114" t="s">
        <v>102</v>
      </c>
      <c r="O42" s="114" t="s">
        <v>7</v>
      </c>
      <c r="P42" s="114" t="s">
        <v>7</v>
      </c>
      <c r="Q42" s="114" t="s">
        <v>7</v>
      </c>
      <c r="R42" s="114" t="s">
        <v>7</v>
      </c>
      <c r="S42" s="114" t="s">
        <v>7</v>
      </c>
      <c r="T42" s="114" t="s">
        <v>7</v>
      </c>
      <c r="U42" s="114">
        <v>328</v>
      </c>
      <c r="V42" s="114">
        <v>1</v>
      </c>
      <c r="W42" s="115">
        <v>3.0999999999999999E-3</v>
      </c>
      <c r="X42" s="114">
        <v>288</v>
      </c>
      <c r="Y42" s="114">
        <v>15</v>
      </c>
      <c r="Z42" s="122">
        <v>5.3800000000000001E-2</v>
      </c>
    </row>
    <row r="43" spans="1:26" x14ac:dyDescent="0.25">
      <c r="A43" s="113" t="s">
        <v>79</v>
      </c>
      <c r="B43" s="114" t="s">
        <v>80</v>
      </c>
      <c r="C43" s="114" t="s">
        <v>81</v>
      </c>
      <c r="D43" s="114"/>
      <c r="E43" s="114" t="s">
        <v>23</v>
      </c>
      <c r="F43" s="114">
        <v>154007462</v>
      </c>
      <c r="G43" s="114">
        <v>154007462</v>
      </c>
      <c r="H43" s="114" t="s">
        <v>9</v>
      </c>
      <c r="I43" s="114" t="s">
        <v>4</v>
      </c>
      <c r="J43" s="114" t="s">
        <v>831</v>
      </c>
      <c r="K43" s="114" t="s">
        <v>5</v>
      </c>
      <c r="L43" s="114" t="s">
        <v>103</v>
      </c>
      <c r="M43" s="114" t="s">
        <v>6</v>
      </c>
      <c r="N43" s="114" t="s">
        <v>104</v>
      </c>
      <c r="O43" s="114" t="s">
        <v>7</v>
      </c>
      <c r="P43" s="114" t="s">
        <v>7</v>
      </c>
      <c r="Q43" s="114" t="s">
        <v>7</v>
      </c>
      <c r="R43" s="114" t="s">
        <v>7</v>
      </c>
      <c r="S43" s="114" t="s">
        <v>7</v>
      </c>
      <c r="T43" s="114" t="s">
        <v>7</v>
      </c>
      <c r="U43" s="114">
        <v>158</v>
      </c>
      <c r="V43" s="114">
        <v>0</v>
      </c>
      <c r="W43" s="115">
        <v>0</v>
      </c>
      <c r="X43" s="114">
        <v>282</v>
      </c>
      <c r="Y43" s="114">
        <v>15</v>
      </c>
      <c r="Z43" s="122">
        <v>5.5599999999999997E-2</v>
      </c>
    </row>
    <row r="44" spans="1:26" x14ac:dyDescent="0.25">
      <c r="A44" s="113" t="s">
        <v>79</v>
      </c>
      <c r="B44" s="114" t="s">
        <v>80</v>
      </c>
      <c r="C44" s="114" t="s">
        <v>81</v>
      </c>
      <c r="D44" s="114"/>
      <c r="E44" s="114" t="s">
        <v>23</v>
      </c>
      <c r="F44" s="114">
        <v>11793139</v>
      </c>
      <c r="G44" s="114">
        <v>11793139</v>
      </c>
      <c r="H44" s="114" t="s">
        <v>3</v>
      </c>
      <c r="I44" s="114" t="s">
        <v>8</v>
      </c>
      <c r="J44" s="114" t="s">
        <v>831</v>
      </c>
      <c r="K44" s="114" t="s">
        <v>5</v>
      </c>
      <c r="L44" s="114" t="s">
        <v>95</v>
      </c>
      <c r="M44" s="114" t="s">
        <v>6</v>
      </c>
      <c r="N44" s="114" t="s">
        <v>96</v>
      </c>
      <c r="O44" s="114" t="s">
        <v>7</v>
      </c>
      <c r="P44" s="114" t="s">
        <v>7</v>
      </c>
      <c r="Q44" s="114" t="s">
        <v>7</v>
      </c>
      <c r="R44" s="114" t="s">
        <v>7</v>
      </c>
      <c r="S44" s="114" t="s">
        <v>7</v>
      </c>
      <c r="T44" s="114" t="s">
        <v>7</v>
      </c>
      <c r="U44" s="114">
        <v>204</v>
      </c>
      <c r="V44" s="114">
        <v>0</v>
      </c>
      <c r="W44" s="115">
        <v>0</v>
      </c>
      <c r="X44" s="114">
        <v>315</v>
      </c>
      <c r="Y44" s="114">
        <v>14</v>
      </c>
      <c r="Z44" s="122">
        <v>4.8800000000000003E-2</v>
      </c>
    </row>
    <row r="45" spans="1:26" x14ac:dyDescent="0.25">
      <c r="A45" s="113" t="s">
        <v>79</v>
      </c>
      <c r="B45" s="114" t="s">
        <v>80</v>
      </c>
      <c r="C45" s="114" t="s">
        <v>81</v>
      </c>
      <c r="D45" s="114"/>
      <c r="E45" s="114">
        <v>2</v>
      </c>
      <c r="F45" s="114">
        <v>152468801</v>
      </c>
      <c r="G45" s="114">
        <v>152468801</v>
      </c>
      <c r="H45" s="114" t="s">
        <v>9</v>
      </c>
      <c r="I45" s="114" t="s">
        <v>3</v>
      </c>
      <c r="J45" s="114" t="s">
        <v>831</v>
      </c>
      <c r="K45" s="114" t="s">
        <v>5</v>
      </c>
      <c r="L45" s="114" t="s">
        <v>107</v>
      </c>
      <c r="M45" s="114" t="s">
        <v>6</v>
      </c>
      <c r="N45" s="114" t="s">
        <v>108</v>
      </c>
      <c r="O45" s="114" t="s">
        <v>7</v>
      </c>
      <c r="P45" s="114" t="s">
        <v>7</v>
      </c>
      <c r="Q45" s="114" t="s">
        <v>7</v>
      </c>
      <c r="R45" s="114" t="s">
        <v>7</v>
      </c>
      <c r="S45" s="114" t="s">
        <v>7</v>
      </c>
      <c r="T45" s="114" t="s">
        <v>7</v>
      </c>
      <c r="U45" s="114">
        <v>154</v>
      </c>
      <c r="V45" s="114">
        <v>0</v>
      </c>
      <c r="W45" s="115">
        <v>0</v>
      </c>
      <c r="X45" s="114">
        <v>287</v>
      </c>
      <c r="Y45" s="114">
        <v>20</v>
      </c>
      <c r="Z45" s="122">
        <v>7.2499999999999995E-2</v>
      </c>
    </row>
    <row r="46" spans="1:26" x14ac:dyDescent="0.25">
      <c r="A46" s="113" t="s">
        <v>79</v>
      </c>
      <c r="B46" s="114" t="s">
        <v>80</v>
      </c>
      <c r="C46" s="114" t="s">
        <v>81</v>
      </c>
      <c r="D46" s="114"/>
      <c r="E46" s="114">
        <v>11</v>
      </c>
      <c r="F46" s="114">
        <v>55433267</v>
      </c>
      <c r="G46" s="114">
        <v>55433267</v>
      </c>
      <c r="H46" s="114" t="s">
        <v>8</v>
      </c>
      <c r="I46" s="114" t="s">
        <v>4</v>
      </c>
      <c r="J46" s="114" t="s">
        <v>831</v>
      </c>
      <c r="K46" s="114" t="s">
        <v>5</v>
      </c>
      <c r="L46" s="114" t="s">
        <v>99</v>
      </c>
      <c r="M46" s="114" t="s">
        <v>6</v>
      </c>
      <c r="N46" s="114" t="s">
        <v>100</v>
      </c>
      <c r="O46" s="114" t="s">
        <v>7</v>
      </c>
      <c r="P46" s="114" t="s">
        <v>7</v>
      </c>
      <c r="Q46" s="114" t="s">
        <v>7</v>
      </c>
      <c r="R46" s="114" t="s">
        <v>7</v>
      </c>
      <c r="S46" s="114" t="s">
        <v>7</v>
      </c>
      <c r="T46" s="114" t="s">
        <v>7</v>
      </c>
      <c r="U46" s="114">
        <v>496</v>
      </c>
      <c r="V46" s="114">
        <v>0</v>
      </c>
      <c r="W46" s="115">
        <v>0</v>
      </c>
      <c r="X46" s="114">
        <v>932</v>
      </c>
      <c r="Y46" s="114">
        <v>48</v>
      </c>
      <c r="Z46" s="122">
        <v>5.21E-2</v>
      </c>
    </row>
    <row r="47" spans="1:26" x14ac:dyDescent="0.25">
      <c r="A47" s="113" t="s">
        <v>79</v>
      </c>
      <c r="B47" s="114" t="s">
        <v>80</v>
      </c>
      <c r="C47" s="114" t="s">
        <v>81</v>
      </c>
      <c r="D47" s="114"/>
      <c r="E47" s="114">
        <v>11</v>
      </c>
      <c r="F47" s="114">
        <v>117030666</v>
      </c>
      <c r="G47" s="114">
        <v>117030666</v>
      </c>
      <c r="H47" s="114" t="s">
        <v>8</v>
      </c>
      <c r="I47" s="114" t="s">
        <v>9</v>
      </c>
      <c r="J47" s="114" t="s">
        <v>831</v>
      </c>
      <c r="K47" s="114" t="s">
        <v>5</v>
      </c>
      <c r="L47" s="114" t="s">
        <v>105</v>
      </c>
      <c r="M47" s="114" t="s">
        <v>6</v>
      </c>
      <c r="N47" s="114" t="s">
        <v>106</v>
      </c>
      <c r="O47" s="114" t="s">
        <v>7</v>
      </c>
      <c r="P47" s="114" t="s">
        <v>7</v>
      </c>
      <c r="Q47" s="114" t="s">
        <v>7</v>
      </c>
      <c r="R47" s="114" t="s">
        <v>7</v>
      </c>
      <c r="S47" s="114" t="s">
        <v>7</v>
      </c>
      <c r="T47" s="114" t="s">
        <v>7</v>
      </c>
      <c r="U47" s="114">
        <v>177</v>
      </c>
      <c r="V47" s="114">
        <v>0</v>
      </c>
      <c r="W47" s="115">
        <v>0</v>
      </c>
      <c r="X47" s="114">
        <v>249</v>
      </c>
      <c r="Y47" s="114">
        <v>14</v>
      </c>
      <c r="Z47" s="122">
        <v>5.74E-2</v>
      </c>
    </row>
    <row r="48" spans="1:26" x14ac:dyDescent="0.25">
      <c r="A48" s="113" t="s">
        <v>79</v>
      </c>
      <c r="B48" s="114" t="s">
        <v>80</v>
      </c>
      <c r="C48" s="114" t="s">
        <v>81</v>
      </c>
      <c r="D48" s="114"/>
      <c r="E48" s="114">
        <v>13</v>
      </c>
      <c r="F48" s="114">
        <v>25034262</v>
      </c>
      <c r="G48" s="114">
        <v>25034262</v>
      </c>
      <c r="H48" s="114" t="s">
        <v>9</v>
      </c>
      <c r="I48" s="114" t="s">
        <v>3</v>
      </c>
      <c r="J48" s="114" t="s">
        <v>831</v>
      </c>
      <c r="K48" s="114" t="s">
        <v>5</v>
      </c>
      <c r="L48" s="114" t="s">
        <v>125</v>
      </c>
      <c r="M48" s="114" t="s">
        <v>6</v>
      </c>
      <c r="N48" s="114" t="s">
        <v>126</v>
      </c>
      <c r="O48" s="114" t="s">
        <v>7</v>
      </c>
      <c r="P48" s="114" t="s">
        <v>7</v>
      </c>
      <c r="Q48" s="114" t="s">
        <v>7</v>
      </c>
      <c r="R48" s="114" t="s">
        <v>7</v>
      </c>
      <c r="S48" s="114" t="s">
        <v>7</v>
      </c>
      <c r="T48" s="114" t="s">
        <v>7</v>
      </c>
      <c r="U48" s="114">
        <v>150</v>
      </c>
      <c r="V48" s="114">
        <v>1</v>
      </c>
      <c r="W48" s="115">
        <v>6.8999999999999999E-3</v>
      </c>
      <c r="X48" s="114">
        <v>112</v>
      </c>
      <c r="Y48" s="114">
        <v>17</v>
      </c>
      <c r="Z48" s="122">
        <v>0.1545</v>
      </c>
    </row>
    <row r="49" spans="1:26" x14ac:dyDescent="0.25">
      <c r="A49" s="113" t="s">
        <v>79</v>
      </c>
      <c r="B49" s="114" t="s">
        <v>80</v>
      </c>
      <c r="C49" s="114" t="s">
        <v>81</v>
      </c>
      <c r="D49" s="114"/>
      <c r="E49" s="114">
        <v>5</v>
      </c>
      <c r="F49" s="114">
        <v>23526618</v>
      </c>
      <c r="G49" s="114">
        <v>23526618</v>
      </c>
      <c r="H49" s="114" t="s">
        <v>3</v>
      </c>
      <c r="I49" s="114" t="s">
        <v>8</v>
      </c>
      <c r="J49" s="114" t="s">
        <v>831</v>
      </c>
      <c r="K49" s="114" t="s">
        <v>5</v>
      </c>
      <c r="L49" s="114" t="s">
        <v>123</v>
      </c>
      <c r="M49" s="114" t="s">
        <v>6</v>
      </c>
      <c r="N49" s="114" t="s">
        <v>124</v>
      </c>
      <c r="O49" s="114" t="s">
        <v>7</v>
      </c>
      <c r="P49" s="114" t="s">
        <v>7</v>
      </c>
      <c r="Q49" s="114" t="s">
        <v>7</v>
      </c>
      <c r="R49" s="114" t="s">
        <v>7</v>
      </c>
      <c r="S49" s="114" t="s">
        <v>7</v>
      </c>
      <c r="T49" s="114" t="s">
        <v>7</v>
      </c>
      <c r="U49" s="114">
        <v>241</v>
      </c>
      <c r="V49" s="114">
        <v>0</v>
      </c>
      <c r="W49" s="115">
        <v>0</v>
      </c>
      <c r="X49" s="114">
        <v>480</v>
      </c>
      <c r="Y49" s="114">
        <v>72</v>
      </c>
      <c r="Z49" s="122">
        <v>0.1535</v>
      </c>
    </row>
    <row r="50" spans="1:26" x14ac:dyDescent="0.25">
      <c r="A50" s="113" t="s">
        <v>79</v>
      </c>
      <c r="B50" s="114" t="s">
        <v>80</v>
      </c>
      <c r="C50" s="114" t="s">
        <v>81</v>
      </c>
      <c r="D50" s="114"/>
      <c r="E50" s="114">
        <v>17</v>
      </c>
      <c r="F50" s="114">
        <v>48193242</v>
      </c>
      <c r="G50" s="114">
        <v>48193242</v>
      </c>
      <c r="H50" s="114" t="s">
        <v>9</v>
      </c>
      <c r="I50" s="114" t="s">
        <v>4</v>
      </c>
      <c r="J50" s="114" t="s">
        <v>831</v>
      </c>
      <c r="K50" s="114" t="s">
        <v>5</v>
      </c>
      <c r="L50" s="114" t="s">
        <v>93</v>
      </c>
      <c r="M50" s="114" t="s">
        <v>6</v>
      </c>
      <c r="N50" s="114" t="s">
        <v>94</v>
      </c>
      <c r="O50" s="114" t="s">
        <v>7</v>
      </c>
      <c r="P50" s="114" t="s">
        <v>7</v>
      </c>
      <c r="Q50" s="114" t="s">
        <v>7</v>
      </c>
      <c r="R50" s="114" t="s">
        <v>7</v>
      </c>
      <c r="S50" s="114" t="s">
        <v>7</v>
      </c>
      <c r="T50" s="114" t="s">
        <v>7</v>
      </c>
      <c r="U50" s="114">
        <v>277</v>
      </c>
      <c r="V50" s="114">
        <v>0</v>
      </c>
      <c r="W50" s="115">
        <v>0</v>
      </c>
      <c r="X50" s="114">
        <v>512</v>
      </c>
      <c r="Y50" s="114">
        <v>22</v>
      </c>
      <c r="Z50" s="122">
        <v>4.4400000000000002E-2</v>
      </c>
    </row>
    <row r="51" spans="1:26" x14ac:dyDescent="0.25">
      <c r="A51" s="116" t="s">
        <v>79</v>
      </c>
      <c r="B51" s="117" t="s">
        <v>80</v>
      </c>
      <c r="C51" s="117" t="s">
        <v>81</v>
      </c>
      <c r="D51" s="117"/>
      <c r="E51" s="117">
        <v>14</v>
      </c>
      <c r="F51" s="117">
        <v>51102099</v>
      </c>
      <c r="G51" s="117">
        <v>51102099</v>
      </c>
      <c r="H51" s="117" t="s">
        <v>4</v>
      </c>
      <c r="I51" s="117" t="s">
        <v>135</v>
      </c>
      <c r="J51" s="118" t="s">
        <v>1001</v>
      </c>
      <c r="K51" s="117" t="s">
        <v>5</v>
      </c>
      <c r="L51" s="117" t="s">
        <v>136</v>
      </c>
      <c r="M51" s="117" t="s">
        <v>1004</v>
      </c>
      <c r="N51" s="117" t="s">
        <v>137</v>
      </c>
      <c r="O51" s="117" t="s">
        <v>7</v>
      </c>
      <c r="P51" s="117" t="s">
        <v>7</v>
      </c>
      <c r="Q51" s="117" t="s">
        <v>7</v>
      </c>
      <c r="R51" s="117" t="s">
        <v>7</v>
      </c>
      <c r="S51" s="117" t="s">
        <v>7</v>
      </c>
      <c r="T51" s="117" t="s">
        <v>7</v>
      </c>
      <c r="U51" s="119">
        <v>123</v>
      </c>
      <c r="V51" s="119">
        <v>0</v>
      </c>
      <c r="W51" s="120">
        <f>1/357</f>
        <v>2.8011204481792717E-3</v>
      </c>
      <c r="X51" s="119">
        <v>65</v>
      </c>
      <c r="Y51" s="119">
        <v>50</v>
      </c>
      <c r="Z51" s="121">
        <v>0.76923076923076927</v>
      </c>
    </row>
    <row r="52" spans="1:26" x14ac:dyDescent="0.25">
      <c r="A52" s="113" t="s">
        <v>79</v>
      </c>
      <c r="B52" s="114" t="s">
        <v>80</v>
      </c>
      <c r="C52" s="114" t="s">
        <v>81</v>
      </c>
      <c r="D52" s="114"/>
      <c r="E52" s="114">
        <v>17</v>
      </c>
      <c r="F52" s="114">
        <v>45916298</v>
      </c>
      <c r="G52" s="114">
        <v>45916298</v>
      </c>
      <c r="H52" s="114" t="s">
        <v>3</v>
      </c>
      <c r="I52" s="114" t="s">
        <v>4</v>
      </c>
      <c r="J52" s="114" t="s">
        <v>831</v>
      </c>
      <c r="K52" s="114" t="s">
        <v>5</v>
      </c>
      <c r="L52" s="114" t="s">
        <v>129</v>
      </c>
      <c r="M52" s="114" t="s">
        <v>6</v>
      </c>
      <c r="N52" s="114" t="s">
        <v>130</v>
      </c>
      <c r="O52" s="114" t="s">
        <v>7</v>
      </c>
      <c r="P52" s="114" t="s">
        <v>7</v>
      </c>
      <c r="Q52" s="114" t="s">
        <v>7</v>
      </c>
      <c r="R52" s="114" t="s">
        <v>7</v>
      </c>
      <c r="S52" s="114" t="s">
        <v>7</v>
      </c>
      <c r="T52" s="114" t="s">
        <v>7</v>
      </c>
      <c r="U52" s="114">
        <v>258</v>
      </c>
      <c r="V52" s="114">
        <v>0</v>
      </c>
      <c r="W52" s="115">
        <v>0</v>
      </c>
      <c r="X52" s="114">
        <v>464</v>
      </c>
      <c r="Y52" s="114">
        <v>187</v>
      </c>
      <c r="Z52" s="122">
        <v>0.41560000000000002</v>
      </c>
    </row>
    <row r="53" spans="1:26" x14ac:dyDescent="0.25">
      <c r="A53" s="113" t="s">
        <v>79</v>
      </c>
      <c r="B53" s="114" t="s">
        <v>80</v>
      </c>
      <c r="C53" s="114" t="s">
        <v>81</v>
      </c>
      <c r="D53" s="114"/>
      <c r="E53" s="114">
        <v>17</v>
      </c>
      <c r="F53" s="114">
        <v>6704171</v>
      </c>
      <c r="G53" s="114">
        <v>6704171</v>
      </c>
      <c r="H53" s="114" t="s">
        <v>3</v>
      </c>
      <c r="I53" s="114" t="s">
        <v>4</v>
      </c>
      <c r="J53" s="114" t="s">
        <v>831</v>
      </c>
      <c r="K53" s="114" t="s">
        <v>5</v>
      </c>
      <c r="L53" s="114" t="s">
        <v>131</v>
      </c>
      <c r="M53" s="114" t="s">
        <v>6</v>
      </c>
      <c r="N53" s="114" t="s">
        <v>132</v>
      </c>
      <c r="O53" s="114" t="s">
        <v>7</v>
      </c>
      <c r="P53" s="114" t="s">
        <v>133</v>
      </c>
      <c r="Q53" s="114">
        <v>2.0000000000000001E-4</v>
      </c>
      <c r="R53" s="114">
        <v>1.99681E-4</v>
      </c>
      <c r="S53" s="114" t="s">
        <v>134</v>
      </c>
      <c r="T53" s="114">
        <v>1E-3</v>
      </c>
      <c r="U53" s="114">
        <v>243</v>
      </c>
      <c r="V53" s="114">
        <v>1</v>
      </c>
      <c r="W53" s="115">
        <v>4.1999999999999997E-3</v>
      </c>
      <c r="X53" s="114">
        <v>349</v>
      </c>
      <c r="Y53" s="114">
        <v>161</v>
      </c>
      <c r="Z53" s="122">
        <v>0.47489999999999999</v>
      </c>
    </row>
    <row r="54" spans="1:26" x14ac:dyDescent="0.25">
      <c r="A54" s="113" t="s">
        <v>79</v>
      </c>
      <c r="B54" s="114" t="s">
        <v>80</v>
      </c>
      <c r="C54" s="114" t="s">
        <v>81</v>
      </c>
      <c r="D54" s="114"/>
      <c r="E54" s="114">
        <v>3</v>
      </c>
      <c r="F54" s="114">
        <v>36897227</v>
      </c>
      <c r="G54" s="114">
        <v>36897227</v>
      </c>
      <c r="H54" s="114" t="s">
        <v>8</v>
      </c>
      <c r="I54" s="114" t="s">
        <v>3</v>
      </c>
      <c r="J54" s="114" t="s">
        <v>831</v>
      </c>
      <c r="K54" s="114" t="s">
        <v>5</v>
      </c>
      <c r="L54" s="114" t="s">
        <v>119</v>
      </c>
      <c r="M54" s="114" t="s">
        <v>6</v>
      </c>
      <c r="N54" s="114" t="s">
        <v>120</v>
      </c>
      <c r="O54" s="114" t="s">
        <v>7</v>
      </c>
      <c r="P54" s="114" t="s">
        <v>7</v>
      </c>
      <c r="Q54" s="114" t="s">
        <v>7</v>
      </c>
      <c r="R54" s="114" t="s">
        <v>7</v>
      </c>
      <c r="S54" s="114" t="s">
        <v>7</v>
      </c>
      <c r="T54" s="114" t="s">
        <v>7</v>
      </c>
      <c r="U54" s="114">
        <v>350</v>
      </c>
      <c r="V54" s="114">
        <v>0</v>
      </c>
      <c r="W54" s="115">
        <v>0</v>
      </c>
      <c r="X54" s="114">
        <v>633</v>
      </c>
      <c r="Y54" s="114">
        <v>58</v>
      </c>
      <c r="Z54" s="122">
        <v>9.4500000000000001E-2</v>
      </c>
    </row>
    <row r="55" spans="1:26" x14ac:dyDescent="0.25">
      <c r="A55" s="113" t="s">
        <v>138</v>
      </c>
      <c r="B55" s="114" t="s">
        <v>139</v>
      </c>
      <c r="C55" s="114" t="s">
        <v>140</v>
      </c>
      <c r="D55" s="114" t="s">
        <v>1009</v>
      </c>
      <c r="E55" s="114">
        <v>10</v>
      </c>
      <c r="F55" s="114">
        <v>112677973</v>
      </c>
      <c r="G55" s="114">
        <v>112677973</v>
      </c>
      <c r="H55" s="114" t="s">
        <v>8</v>
      </c>
      <c r="I55" s="114" t="s">
        <v>9</v>
      </c>
      <c r="J55" s="114" t="s">
        <v>831</v>
      </c>
      <c r="K55" s="114" t="s">
        <v>13</v>
      </c>
      <c r="L55" s="114" t="s">
        <v>153</v>
      </c>
      <c r="M55" s="114" t="s">
        <v>15</v>
      </c>
      <c r="N55" s="114" t="s">
        <v>7</v>
      </c>
      <c r="O55" s="114" t="s">
        <v>7</v>
      </c>
      <c r="P55" s="114" t="s">
        <v>7</v>
      </c>
      <c r="Q55" s="114" t="s">
        <v>7</v>
      </c>
      <c r="R55" s="114" t="s">
        <v>7</v>
      </c>
      <c r="S55" s="114" t="s">
        <v>7</v>
      </c>
      <c r="T55" s="114" t="s">
        <v>7</v>
      </c>
      <c r="U55" s="114">
        <v>18</v>
      </c>
      <c r="V55" s="114">
        <v>0</v>
      </c>
      <c r="W55" s="115">
        <v>0</v>
      </c>
      <c r="X55" s="114">
        <v>63</v>
      </c>
      <c r="Y55" s="114">
        <v>23</v>
      </c>
      <c r="Z55" s="122">
        <v>0.36509999999999998</v>
      </c>
    </row>
    <row r="56" spans="1:26" x14ac:dyDescent="0.25">
      <c r="A56" s="113" t="s">
        <v>138</v>
      </c>
      <c r="B56" s="114" t="s">
        <v>139</v>
      </c>
      <c r="C56" s="114" t="s">
        <v>140</v>
      </c>
      <c r="D56" s="114" t="s">
        <v>1009</v>
      </c>
      <c r="E56" s="114">
        <v>6</v>
      </c>
      <c r="F56" s="114">
        <v>31902093</v>
      </c>
      <c r="G56" s="114">
        <v>31902093</v>
      </c>
      <c r="H56" s="114" t="s">
        <v>9</v>
      </c>
      <c r="I56" s="114" t="s">
        <v>4</v>
      </c>
      <c r="J56" s="114" t="s">
        <v>831</v>
      </c>
      <c r="K56" s="114" t="s">
        <v>5</v>
      </c>
      <c r="L56" s="114" t="s">
        <v>149</v>
      </c>
      <c r="M56" s="114" t="s">
        <v>6</v>
      </c>
      <c r="N56" s="114" t="s">
        <v>150</v>
      </c>
      <c r="O56" s="114" t="s">
        <v>7</v>
      </c>
      <c r="P56" s="114" t="s">
        <v>7</v>
      </c>
      <c r="Q56" s="114" t="s">
        <v>7</v>
      </c>
      <c r="R56" s="114" t="s">
        <v>7</v>
      </c>
      <c r="S56" s="114" t="s">
        <v>7</v>
      </c>
      <c r="T56" s="114" t="s">
        <v>7</v>
      </c>
      <c r="U56" s="114">
        <v>78</v>
      </c>
      <c r="V56" s="114">
        <v>0</v>
      </c>
      <c r="W56" s="115">
        <v>0</v>
      </c>
      <c r="X56" s="114">
        <v>82</v>
      </c>
      <c r="Y56" s="114">
        <v>16</v>
      </c>
      <c r="Z56" s="122">
        <v>0.2</v>
      </c>
    </row>
    <row r="57" spans="1:26" x14ac:dyDescent="0.25">
      <c r="A57" s="113" t="s">
        <v>138</v>
      </c>
      <c r="B57" s="114" t="s">
        <v>139</v>
      </c>
      <c r="C57" s="114" t="s">
        <v>140</v>
      </c>
      <c r="D57" s="114" t="s">
        <v>1009</v>
      </c>
      <c r="E57" s="114">
        <v>14</v>
      </c>
      <c r="F57" s="114">
        <v>90863575</v>
      </c>
      <c r="G57" s="114">
        <v>90863575</v>
      </c>
      <c r="H57" s="114" t="s">
        <v>4</v>
      </c>
      <c r="I57" s="114" t="s">
        <v>3</v>
      </c>
      <c r="J57" s="114" t="s">
        <v>831</v>
      </c>
      <c r="K57" s="114" t="s">
        <v>5</v>
      </c>
      <c r="L57" s="114" t="s">
        <v>151</v>
      </c>
      <c r="M57" s="114" t="s">
        <v>6</v>
      </c>
      <c r="N57" s="114" t="s">
        <v>152</v>
      </c>
      <c r="O57" s="114" t="s">
        <v>7</v>
      </c>
      <c r="P57" s="114" t="s">
        <v>7</v>
      </c>
      <c r="Q57" s="114" t="s">
        <v>7</v>
      </c>
      <c r="R57" s="114" t="s">
        <v>7</v>
      </c>
      <c r="S57" s="114" t="s">
        <v>7</v>
      </c>
      <c r="T57" s="114" t="s">
        <v>7</v>
      </c>
      <c r="U57" s="114">
        <v>118</v>
      </c>
      <c r="V57" s="114">
        <v>0</v>
      </c>
      <c r="W57" s="115">
        <v>0</v>
      </c>
      <c r="X57" s="114">
        <v>129</v>
      </c>
      <c r="Y57" s="114">
        <v>32</v>
      </c>
      <c r="Z57" s="122">
        <v>0.24809999999999999</v>
      </c>
    </row>
    <row r="58" spans="1:26" x14ac:dyDescent="0.25">
      <c r="A58" s="113" t="s">
        <v>138</v>
      </c>
      <c r="B58" s="114" t="s">
        <v>139</v>
      </c>
      <c r="C58" s="114" t="s">
        <v>140</v>
      </c>
      <c r="D58" s="114" t="s">
        <v>1009</v>
      </c>
      <c r="E58" s="114">
        <v>12</v>
      </c>
      <c r="F58" s="114">
        <v>96640920</v>
      </c>
      <c r="G58" s="114">
        <v>96640920</v>
      </c>
      <c r="H58" s="114" t="s">
        <v>4</v>
      </c>
      <c r="I58" s="114" t="s">
        <v>8</v>
      </c>
      <c r="J58" s="114" t="s">
        <v>831</v>
      </c>
      <c r="K58" s="114" t="s">
        <v>5</v>
      </c>
      <c r="L58" s="114" t="s">
        <v>141</v>
      </c>
      <c r="M58" s="114" t="s">
        <v>6</v>
      </c>
      <c r="N58" s="114" t="s">
        <v>142</v>
      </c>
      <c r="O58" s="114" t="s">
        <v>7</v>
      </c>
      <c r="P58" s="114" t="s">
        <v>7</v>
      </c>
      <c r="Q58" s="114" t="s">
        <v>7</v>
      </c>
      <c r="R58" s="114" t="s">
        <v>7</v>
      </c>
      <c r="S58" s="114" t="s">
        <v>7</v>
      </c>
      <c r="T58" s="114" t="s">
        <v>7</v>
      </c>
      <c r="U58" s="114">
        <v>199</v>
      </c>
      <c r="V58" s="114">
        <v>0</v>
      </c>
      <c r="W58" s="115">
        <v>0</v>
      </c>
      <c r="X58" s="114">
        <v>347</v>
      </c>
      <c r="Y58" s="114">
        <v>16</v>
      </c>
      <c r="Z58" s="122">
        <v>4.6399999999999997E-2</v>
      </c>
    </row>
    <row r="59" spans="1:26" x14ac:dyDescent="0.25">
      <c r="A59" s="113" t="s">
        <v>138</v>
      </c>
      <c r="B59" s="114" t="s">
        <v>139</v>
      </c>
      <c r="C59" s="114" t="s">
        <v>140</v>
      </c>
      <c r="D59" s="114" t="s">
        <v>1009</v>
      </c>
      <c r="E59" s="114">
        <v>13</v>
      </c>
      <c r="F59" s="114">
        <v>33591356</v>
      </c>
      <c r="G59" s="114">
        <v>33591356</v>
      </c>
      <c r="H59" s="114" t="s">
        <v>4</v>
      </c>
      <c r="I59" s="114" t="s">
        <v>3</v>
      </c>
      <c r="J59" s="114" t="s">
        <v>831</v>
      </c>
      <c r="K59" s="114" t="s">
        <v>5</v>
      </c>
      <c r="L59" s="114" t="s">
        <v>147</v>
      </c>
      <c r="M59" s="114" t="s">
        <v>6</v>
      </c>
      <c r="N59" s="114" t="s">
        <v>148</v>
      </c>
      <c r="O59" s="114" t="s">
        <v>7</v>
      </c>
      <c r="P59" s="114" t="s">
        <v>7</v>
      </c>
      <c r="Q59" s="114" t="s">
        <v>7</v>
      </c>
      <c r="R59" s="114" t="s">
        <v>7</v>
      </c>
      <c r="S59" s="114" t="s">
        <v>7</v>
      </c>
      <c r="T59" s="114" t="s">
        <v>7</v>
      </c>
      <c r="U59" s="114">
        <v>138</v>
      </c>
      <c r="V59" s="114">
        <v>0</v>
      </c>
      <c r="W59" s="115">
        <v>0</v>
      </c>
      <c r="X59" s="114">
        <v>130</v>
      </c>
      <c r="Y59" s="114">
        <v>21</v>
      </c>
      <c r="Z59" s="122">
        <v>0.1628</v>
      </c>
    </row>
    <row r="60" spans="1:26" x14ac:dyDescent="0.25">
      <c r="A60" s="113" t="s">
        <v>138</v>
      </c>
      <c r="B60" s="114" t="s">
        <v>139</v>
      </c>
      <c r="C60" s="114" t="s">
        <v>140</v>
      </c>
      <c r="D60" s="114" t="s">
        <v>1009</v>
      </c>
      <c r="E60" s="114">
        <v>1</v>
      </c>
      <c r="F60" s="114">
        <v>156146424</v>
      </c>
      <c r="G60" s="114">
        <v>156146424</v>
      </c>
      <c r="H60" s="114" t="s">
        <v>4</v>
      </c>
      <c r="I60" s="114" t="s">
        <v>8</v>
      </c>
      <c r="J60" s="114" t="s">
        <v>831</v>
      </c>
      <c r="K60" s="114" t="s">
        <v>5</v>
      </c>
      <c r="L60" s="114" t="s">
        <v>145</v>
      </c>
      <c r="M60" s="114" t="s">
        <v>6</v>
      </c>
      <c r="N60" s="114" t="s">
        <v>146</v>
      </c>
      <c r="O60" s="114" t="s">
        <v>7</v>
      </c>
      <c r="P60" s="114" t="s">
        <v>7</v>
      </c>
      <c r="Q60" s="114" t="s">
        <v>7</v>
      </c>
      <c r="R60" s="114" t="s">
        <v>7</v>
      </c>
      <c r="S60" s="114" t="s">
        <v>7</v>
      </c>
      <c r="T60" s="114" t="s">
        <v>7</v>
      </c>
      <c r="U60" s="114">
        <v>211</v>
      </c>
      <c r="V60" s="114">
        <v>0</v>
      </c>
      <c r="W60" s="115">
        <v>0</v>
      </c>
      <c r="X60" s="114">
        <v>222</v>
      </c>
      <c r="Y60" s="114">
        <v>27</v>
      </c>
      <c r="Z60" s="122">
        <v>0.1227</v>
      </c>
    </row>
    <row r="61" spans="1:26" x14ac:dyDescent="0.25">
      <c r="A61" s="113" t="s">
        <v>138</v>
      </c>
      <c r="B61" s="114" t="s">
        <v>139</v>
      </c>
      <c r="C61" s="114" t="s">
        <v>140</v>
      </c>
      <c r="D61" s="114" t="s">
        <v>1009</v>
      </c>
      <c r="E61" s="114">
        <v>11</v>
      </c>
      <c r="F61" s="114">
        <v>57466463</v>
      </c>
      <c r="G61" s="114">
        <v>57466463</v>
      </c>
      <c r="H61" s="114" t="s">
        <v>3</v>
      </c>
      <c r="I61" s="114" t="s">
        <v>9</v>
      </c>
      <c r="J61" s="114" t="s">
        <v>1001</v>
      </c>
      <c r="K61" s="114" t="s">
        <v>5</v>
      </c>
      <c r="L61" s="114" t="s">
        <v>143</v>
      </c>
      <c r="M61" s="114" t="s">
        <v>6</v>
      </c>
      <c r="N61" s="114" t="s">
        <v>144</v>
      </c>
      <c r="O61" s="114" t="s">
        <v>7</v>
      </c>
      <c r="P61" s="114" t="s">
        <v>7</v>
      </c>
      <c r="Q61" s="114" t="s">
        <v>7</v>
      </c>
      <c r="R61" s="114" t="s">
        <v>7</v>
      </c>
      <c r="S61" s="114" t="s">
        <v>7</v>
      </c>
      <c r="T61" s="114" t="s">
        <v>7</v>
      </c>
      <c r="U61" s="114">
        <v>305</v>
      </c>
      <c r="V61" s="114">
        <v>0</v>
      </c>
      <c r="W61" s="115">
        <v>0</v>
      </c>
      <c r="X61" s="114">
        <v>524</v>
      </c>
      <c r="Y61" s="114">
        <v>49</v>
      </c>
      <c r="Z61" s="122">
        <v>9.3700000000000006E-2</v>
      </c>
    </row>
    <row r="62" spans="1:26" x14ac:dyDescent="0.25">
      <c r="A62" s="113" t="s">
        <v>138</v>
      </c>
      <c r="B62" s="114" t="s">
        <v>154</v>
      </c>
      <c r="C62" s="114" t="s">
        <v>140</v>
      </c>
      <c r="D62" s="114" t="s">
        <v>1010</v>
      </c>
      <c r="E62" s="114">
        <v>10</v>
      </c>
      <c r="F62" s="114">
        <v>112677973</v>
      </c>
      <c r="G62" s="114">
        <v>112677973</v>
      </c>
      <c r="H62" s="114" t="s">
        <v>8</v>
      </c>
      <c r="I62" s="114" t="s">
        <v>9</v>
      </c>
      <c r="J62" s="114" t="s">
        <v>831</v>
      </c>
      <c r="K62" s="114" t="s">
        <v>13</v>
      </c>
      <c r="L62" s="114" t="s">
        <v>153</v>
      </c>
      <c r="M62" s="114" t="s">
        <v>15</v>
      </c>
      <c r="N62" s="114" t="s">
        <v>7</v>
      </c>
      <c r="O62" s="114" t="s">
        <v>7</v>
      </c>
      <c r="P62" s="114" t="s">
        <v>7</v>
      </c>
      <c r="Q62" s="114" t="s">
        <v>7</v>
      </c>
      <c r="R62" s="114" t="s">
        <v>7</v>
      </c>
      <c r="S62" s="114" t="s">
        <v>7</v>
      </c>
      <c r="T62" s="114" t="s">
        <v>7</v>
      </c>
      <c r="U62" s="114">
        <v>16</v>
      </c>
      <c r="V62" s="114">
        <v>0</v>
      </c>
      <c r="W62" s="115">
        <v>0</v>
      </c>
      <c r="X62" s="114">
        <v>110</v>
      </c>
      <c r="Y62" s="114">
        <v>25</v>
      </c>
      <c r="Z62" s="122">
        <v>0.2336</v>
      </c>
    </row>
    <row r="63" spans="1:26" x14ac:dyDescent="0.25">
      <c r="A63" s="113" t="s">
        <v>138</v>
      </c>
      <c r="B63" s="114" t="s">
        <v>154</v>
      </c>
      <c r="C63" s="114" t="s">
        <v>140</v>
      </c>
      <c r="D63" s="114" t="s">
        <v>1010</v>
      </c>
      <c r="E63" s="114">
        <v>3</v>
      </c>
      <c r="F63" s="114">
        <v>14860870</v>
      </c>
      <c r="G63" s="114">
        <v>14860870</v>
      </c>
      <c r="H63" s="114" t="s">
        <v>3</v>
      </c>
      <c r="I63" s="114" t="s">
        <v>9</v>
      </c>
      <c r="J63" s="114" t="s">
        <v>831</v>
      </c>
      <c r="K63" s="114" t="s">
        <v>5</v>
      </c>
      <c r="L63" s="114" t="s">
        <v>155</v>
      </c>
      <c r="M63" s="114" t="s">
        <v>6</v>
      </c>
      <c r="N63" s="114" t="s">
        <v>156</v>
      </c>
      <c r="O63" s="114" t="s">
        <v>7</v>
      </c>
      <c r="P63" s="114" t="s">
        <v>7</v>
      </c>
      <c r="Q63" s="114" t="s">
        <v>7</v>
      </c>
      <c r="R63" s="114" t="s">
        <v>7</v>
      </c>
      <c r="S63" s="114" t="s">
        <v>7</v>
      </c>
      <c r="T63" s="114" t="s">
        <v>7</v>
      </c>
      <c r="U63" s="114">
        <v>185</v>
      </c>
      <c r="V63" s="114">
        <v>0</v>
      </c>
      <c r="W63" s="115">
        <v>0</v>
      </c>
      <c r="X63" s="114">
        <v>430</v>
      </c>
      <c r="Y63" s="114">
        <v>15</v>
      </c>
      <c r="Z63" s="122">
        <v>3.5799999999999998E-2</v>
      </c>
    </row>
    <row r="64" spans="1:26" x14ac:dyDescent="0.25">
      <c r="A64" s="116" t="s">
        <v>138</v>
      </c>
      <c r="B64" s="117" t="s">
        <v>154</v>
      </c>
      <c r="C64" s="117" t="s">
        <v>140</v>
      </c>
      <c r="D64" s="114" t="s">
        <v>1010</v>
      </c>
      <c r="E64" s="117">
        <v>10</v>
      </c>
      <c r="F64" s="117">
        <v>3824218</v>
      </c>
      <c r="G64" s="117">
        <v>3824218</v>
      </c>
      <c r="H64" s="117" t="s">
        <v>162</v>
      </c>
      <c r="I64" s="117" t="s">
        <v>8</v>
      </c>
      <c r="J64" s="118" t="s">
        <v>831</v>
      </c>
      <c r="K64" s="117" t="s">
        <v>5</v>
      </c>
      <c r="L64" s="117" t="s">
        <v>163</v>
      </c>
      <c r="M64" s="117" t="s">
        <v>1004</v>
      </c>
      <c r="N64" s="117" t="s">
        <v>164</v>
      </c>
      <c r="O64" s="117" t="s">
        <v>7</v>
      </c>
      <c r="P64" s="117" t="s">
        <v>7</v>
      </c>
      <c r="Q64" s="117" t="s">
        <v>7</v>
      </c>
      <c r="R64" s="117" t="s">
        <v>7</v>
      </c>
      <c r="S64" s="117" t="s">
        <v>7</v>
      </c>
      <c r="T64" s="117" t="s">
        <v>7</v>
      </c>
      <c r="U64" s="119">
        <v>144</v>
      </c>
      <c r="V64" s="119">
        <v>0</v>
      </c>
      <c r="W64" s="120">
        <v>0</v>
      </c>
      <c r="X64" s="119">
        <v>437</v>
      </c>
      <c r="Y64" s="119">
        <v>30</v>
      </c>
      <c r="Z64" s="121">
        <v>6.8649885583524028E-2</v>
      </c>
    </row>
    <row r="65" spans="1:26" x14ac:dyDescent="0.25">
      <c r="A65" s="113" t="s">
        <v>138</v>
      </c>
      <c r="B65" s="114" t="s">
        <v>154</v>
      </c>
      <c r="C65" s="114" t="s">
        <v>140</v>
      </c>
      <c r="D65" s="114" t="s">
        <v>1010</v>
      </c>
      <c r="E65" s="114">
        <v>18</v>
      </c>
      <c r="F65" s="114">
        <v>72998834</v>
      </c>
      <c r="G65" s="114">
        <v>72998834</v>
      </c>
      <c r="H65" s="114" t="s">
        <v>9</v>
      </c>
      <c r="I65" s="114" t="s">
        <v>8</v>
      </c>
      <c r="J65" s="114" t="s">
        <v>831</v>
      </c>
      <c r="K65" s="114" t="s">
        <v>5</v>
      </c>
      <c r="L65" s="114" t="s">
        <v>66</v>
      </c>
      <c r="M65" s="114" t="s">
        <v>6</v>
      </c>
      <c r="N65" s="114" t="s">
        <v>157</v>
      </c>
      <c r="O65" s="114" t="s">
        <v>7</v>
      </c>
      <c r="P65" s="114" t="s">
        <v>7</v>
      </c>
      <c r="Q65" s="114" t="s">
        <v>7</v>
      </c>
      <c r="R65" s="114" t="s">
        <v>7</v>
      </c>
      <c r="S65" s="114" t="s">
        <v>7</v>
      </c>
      <c r="T65" s="114">
        <v>1.6000000000000001E-3</v>
      </c>
      <c r="U65" s="114">
        <v>158</v>
      </c>
      <c r="V65" s="114">
        <v>0</v>
      </c>
      <c r="W65" s="115">
        <v>0</v>
      </c>
      <c r="X65" s="114">
        <v>248</v>
      </c>
      <c r="Y65" s="114">
        <v>14</v>
      </c>
      <c r="Z65" s="122">
        <v>5.6899999999999999E-2</v>
      </c>
    </row>
    <row r="66" spans="1:26" x14ac:dyDescent="0.25">
      <c r="A66" s="113" t="s">
        <v>138</v>
      </c>
      <c r="B66" s="114" t="s">
        <v>154</v>
      </c>
      <c r="C66" s="114" t="s">
        <v>140</v>
      </c>
      <c r="D66" s="114" t="s">
        <v>1010</v>
      </c>
      <c r="E66" s="114">
        <v>5</v>
      </c>
      <c r="F66" s="114">
        <v>137426674</v>
      </c>
      <c r="G66" s="114">
        <v>137426674</v>
      </c>
      <c r="H66" s="114" t="s">
        <v>4</v>
      </c>
      <c r="I66" s="114" t="s">
        <v>3</v>
      </c>
      <c r="J66" s="114" t="s">
        <v>831</v>
      </c>
      <c r="K66" s="114" t="s">
        <v>5</v>
      </c>
      <c r="L66" s="114" t="s">
        <v>160</v>
      </c>
      <c r="M66" s="114" t="s">
        <v>6</v>
      </c>
      <c r="N66" s="114" t="s">
        <v>161</v>
      </c>
      <c r="O66" s="114" t="s">
        <v>7</v>
      </c>
      <c r="P66" s="114" t="s">
        <v>7</v>
      </c>
      <c r="Q66" s="114" t="s">
        <v>7</v>
      </c>
      <c r="R66" s="114" t="s">
        <v>7</v>
      </c>
      <c r="S66" s="114" t="s">
        <v>7</v>
      </c>
      <c r="T66" s="114" t="s">
        <v>7</v>
      </c>
      <c r="U66" s="114">
        <v>101</v>
      </c>
      <c r="V66" s="114">
        <v>0</v>
      </c>
      <c r="W66" s="115">
        <v>0</v>
      </c>
      <c r="X66" s="114">
        <v>450</v>
      </c>
      <c r="Y66" s="114">
        <v>43</v>
      </c>
      <c r="Z66" s="122">
        <v>9.9299999999999999E-2</v>
      </c>
    </row>
    <row r="67" spans="1:26" x14ac:dyDescent="0.25">
      <c r="A67" s="113" t="s">
        <v>138</v>
      </c>
      <c r="B67" s="114" t="s">
        <v>154</v>
      </c>
      <c r="C67" s="114" t="s">
        <v>140</v>
      </c>
      <c r="D67" s="114" t="s">
        <v>1010</v>
      </c>
      <c r="E67" s="114">
        <v>20</v>
      </c>
      <c r="F67" s="114">
        <v>25657176</v>
      </c>
      <c r="G67" s="114">
        <v>25657176</v>
      </c>
      <c r="H67" s="114" t="s">
        <v>8</v>
      </c>
      <c r="I67" s="114" t="s">
        <v>4</v>
      </c>
      <c r="J67" s="114" t="s">
        <v>831</v>
      </c>
      <c r="K67" s="114" t="s">
        <v>5</v>
      </c>
      <c r="L67" s="114" t="s">
        <v>158</v>
      </c>
      <c r="M67" s="114" t="s">
        <v>6</v>
      </c>
      <c r="N67" s="114" t="s">
        <v>159</v>
      </c>
      <c r="O67" s="114" t="s">
        <v>7</v>
      </c>
      <c r="P67" s="114" t="s">
        <v>7</v>
      </c>
      <c r="Q67" s="114" t="s">
        <v>7</v>
      </c>
      <c r="R67" s="114" t="s">
        <v>7</v>
      </c>
      <c r="S67" s="114" t="s">
        <v>7</v>
      </c>
      <c r="T67" s="114" t="s">
        <v>7</v>
      </c>
      <c r="U67" s="114">
        <v>47</v>
      </c>
      <c r="V67" s="114">
        <v>0</v>
      </c>
      <c r="W67" s="115">
        <v>0</v>
      </c>
      <c r="X67" s="114">
        <v>397</v>
      </c>
      <c r="Y67" s="114">
        <v>29</v>
      </c>
      <c r="Z67" s="122">
        <v>7.4700000000000003E-2</v>
      </c>
    </row>
    <row r="68" spans="1:26" x14ac:dyDescent="0.25">
      <c r="A68" s="113" t="s">
        <v>138</v>
      </c>
      <c r="B68" s="114" t="s">
        <v>165</v>
      </c>
      <c r="C68" s="114" t="s">
        <v>140</v>
      </c>
      <c r="D68" s="114" t="s">
        <v>1011</v>
      </c>
      <c r="E68" s="114">
        <v>4</v>
      </c>
      <c r="F68" s="114">
        <v>106510444</v>
      </c>
      <c r="G68" s="114">
        <v>106510444</v>
      </c>
      <c r="H68" s="114" t="s">
        <v>9</v>
      </c>
      <c r="I68" s="114" t="s">
        <v>8</v>
      </c>
      <c r="J68" s="114" t="s">
        <v>831</v>
      </c>
      <c r="K68" s="114" t="s">
        <v>5</v>
      </c>
      <c r="L68" s="114" t="s">
        <v>174</v>
      </c>
      <c r="M68" s="114" t="s">
        <v>6</v>
      </c>
      <c r="N68" s="114" t="s">
        <v>175</v>
      </c>
      <c r="O68" s="114" t="s">
        <v>7</v>
      </c>
      <c r="P68" s="114" t="s">
        <v>7</v>
      </c>
      <c r="Q68" s="114" t="s">
        <v>7</v>
      </c>
      <c r="R68" s="114" t="s">
        <v>7</v>
      </c>
      <c r="S68" s="114" t="s">
        <v>7</v>
      </c>
      <c r="T68" s="114" t="s">
        <v>7</v>
      </c>
      <c r="U68" s="114">
        <v>16</v>
      </c>
      <c r="V68" s="114">
        <v>0</v>
      </c>
      <c r="W68" s="115">
        <v>0</v>
      </c>
      <c r="X68" s="114">
        <v>47</v>
      </c>
      <c r="Y68" s="114">
        <v>30</v>
      </c>
      <c r="Z68" s="122">
        <v>0.6522</v>
      </c>
    </row>
    <row r="69" spans="1:26" x14ac:dyDescent="0.25">
      <c r="A69" s="113" t="s">
        <v>138</v>
      </c>
      <c r="B69" s="114" t="s">
        <v>165</v>
      </c>
      <c r="C69" s="114" t="s">
        <v>140</v>
      </c>
      <c r="D69" s="114" t="s">
        <v>1011</v>
      </c>
      <c r="E69" s="114">
        <v>10</v>
      </c>
      <c r="F69" s="114">
        <v>112677973</v>
      </c>
      <c r="G69" s="114">
        <v>112677973</v>
      </c>
      <c r="H69" s="114" t="s">
        <v>8</v>
      </c>
      <c r="I69" s="114" t="s">
        <v>9</v>
      </c>
      <c r="J69" s="114" t="s">
        <v>831</v>
      </c>
      <c r="K69" s="114" t="s">
        <v>13</v>
      </c>
      <c r="L69" s="114" t="s">
        <v>153</v>
      </c>
      <c r="M69" s="114" t="s">
        <v>15</v>
      </c>
      <c r="N69" s="114" t="s">
        <v>7</v>
      </c>
      <c r="O69" s="114" t="s">
        <v>7</v>
      </c>
      <c r="P69" s="114" t="s">
        <v>7</v>
      </c>
      <c r="Q69" s="114" t="s">
        <v>7</v>
      </c>
      <c r="R69" s="114" t="s">
        <v>7</v>
      </c>
      <c r="S69" s="114" t="s">
        <v>7</v>
      </c>
      <c r="T69" s="114" t="s">
        <v>7</v>
      </c>
      <c r="U69" s="114">
        <v>16</v>
      </c>
      <c r="V69" s="114">
        <v>0</v>
      </c>
      <c r="W69" s="115">
        <v>0</v>
      </c>
      <c r="X69" s="114">
        <v>136</v>
      </c>
      <c r="Y69" s="114">
        <v>16</v>
      </c>
      <c r="Z69" s="122">
        <v>0.11940000000000001</v>
      </c>
    </row>
    <row r="70" spans="1:26" x14ac:dyDescent="0.25">
      <c r="A70" s="113" t="s">
        <v>138</v>
      </c>
      <c r="B70" s="114" t="s">
        <v>165</v>
      </c>
      <c r="C70" s="114" t="s">
        <v>140</v>
      </c>
      <c r="D70" s="114" t="s">
        <v>1011</v>
      </c>
      <c r="E70" s="114">
        <v>3</v>
      </c>
      <c r="F70" s="114">
        <v>55107552</v>
      </c>
      <c r="G70" s="114">
        <v>55107552</v>
      </c>
      <c r="H70" s="114" t="s">
        <v>9</v>
      </c>
      <c r="I70" s="114" t="s">
        <v>8</v>
      </c>
      <c r="J70" s="114" t="s">
        <v>831</v>
      </c>
      <c r="K70" s="114" t="s">
        <v>5</v>
      </c>
      <c r="L70" s="114" t="s">
        <v>172</v>
      </c>
      <c r="M70" s="114" t="s">
        <v>6</v>
      </c>
      <c r="N70" s="114" t="s">
        <v>173</v>
      </c>
      <c r="O70" s="114" t="s">
        <v>7</v>
      </c>
      <c r="P70" s="114" t="s">
        <v>7</v>
      </c>
      <c r="Q70" s="114" t="s">
        <v>7</v>
      </c>
      <c r="R70" s="114" t="s">
        <v>7</v>
      </c>
      <c r="S70" s="114" t="s">
        <v>7</v>
      </c>
      <c r="T70" s="114" t="s">
        <v>7</v>
      </c>
      <c r="U70" s="114">
        <v>39</v>
      </c>
      <c r="V70" s="114">
        <v>0</v>
      </c>
      <c r="W70" s="115">
        <v>0</v>
      </c>
      <c r="X70" s="114">
        <v>166</v>
      </c>
      <c r="Y70" s="114">
        <v>39</v>
      </c>
      <c r="Z70" s="122">
        <v>0.23930000000000001</v>
      </c>
    </row>
    <row r="71" spans="1:26" x14ac:dyDescent="0.25">
      <c r="A71" s="113" t="s">
        <v>138</v>
      </c>
      <c r="B71" s="114" t="s">
        <v>165</v>
      </c>
      <c r="C71" s="114" t="s">
        <v>140</v>
      </c>
      <c r="D71" s="114" t="s">
        <v>1011</v>
      </c>
      <c r="E71" s="114">
        <v>14</v>
      </c>
      <c r="F71" s="114">
        <v>90863575</v>
      </c>
      <c r="G71" s="114">
        <v>90863575</v>
      </c>
      <c r="H71" s="114" t="s">
        <v>4</v>
      </c>
      <c r="I71" s="114" t="s">
        <v>3</v>
      </c>
      <c r="J71" s="114" t="s">
        <v>831</v>
      </c>
      <c r="K71" s="114" t="s">
        <v>5</v>
      </c>
      <c r="L71" s="114" t="s">
        <v>151</v>
      </c>
      <c r="M71" s="114" t="s">
        <v>6</v>
      </c>
      <c r="N71" s="114" t="s">
        <v>152</v>
      </c>
      <c r="O71" s="114" t="s">
        <v>7</v>
      </c>
      <c r="P71" s="114" t="s">
        <v>7</v>
      </c>
      <c r="Q71" s="114" t="s">
        <v>7</v>
      </c>
      <c r="R71" s="114" t="s">
        <v>7</v>
      </c>
      <c r="S71" s="114" t="s">
        <v>7</v>
      </c>
      <c r="T71" s="114" t="s">
        <v>7</v>
      </c>
      <c r="U71" s="114">
        <v>113</v>
      </c>
      <c r="V71" s="114">
        <v>0</v>
      </c>
      <c r="W71" s="115">
        <v>0</v>
      </c>
      <c r="X71" s="114">
        <v>138</v>
      </c>
      <c r="Y71" s="114">
        <v>92</v>
      </c>
      <c r="Z71" s="122">
        <v>0.68659999999999999</v>
      </c>
    </row>
    <row r="72" spans="1:26" x14ac:dyDescent="0.25">
      <c r="A72" s="113" t="s">
        <v>138</v>
      </c>
      <c r="B72" s="114" t="s">
        <v>165</v>
      </c>
      <c r="C72" s="114" t="s">
        <v>140</v>
      </c>
      <c r="D72" s="114" t="s">
        <v>1011</v>
      </c>
      <c r="E72" s="114">
        <v>12</v>
      </c>
      <c r="F72" s="114">
        <v>96640920</v>
      </c>
      <c r="G72" s="114">
        <v>96640920</v>
      </c>
      <c r="H72" s="114" t="s">
        <v>4</v>
      </c>
      <c r="I72" s="114" t="s">
        <v>8</v>
      </c>
      <c r="J72" s="114" t="s">
        <v>831</v>
      </c>
      <c r="K72" s="114" t="s">
        <v>5</v>
      </c>
      <c r="L72" s="114" t="s">
        <v>141</v>
      </c>
      <c r="M72" s="114" t="s">
        <v>6</v>
      </c>
      <c r="N72" s="114" t="s">
        <v>142</v>
      </c>
      <c r="O72" s="114" t="s">
        <v>7</v>
      </c>
      <c r="P72" s="114" t="s">
        <v>7</v>
      </c>
      <c r="Q72" s="114" t="s">
        <v>7</v>
      </c>
      <c r="R72" s="114" t="s">
        <v>7</v>
      </c>
      <c r="S72" s="114" t="s">
        <v>7</v>
      </c>
      <c r="T72" s="114" t="s">
        <v>7</v>
      </c>
      <c r="U72" s="114">
        <v>198</v>
      </c>
      <c r="V72" s="114">
        <v>0</v>
      </c>
      <c r="W72" s="115">
        <v>0</v>
      </c>
      <c r="X72" s="114">
        <v>443</v>
      </c>
      <c r="Y72" s="114">
        <v>16</v>
      </c>
      <c r="Z72" s="122">
        <v>3.6999999999999998E-2</v>
      </c>
    </row>
    <row r="73" spans="1:26" x14ac:dyDescent="0.25">
      <c r="A73" s="113" t="s">
        <v>138</v>
      </c>
      <c r="B73" s="114" t="s">
        <v>165</v>
      </c>
      <c r="C73" s="114" t="s">
        <v>140</v>
      </c>
      <c r="D73" s="114" t="s">
        <v>1011</v>
      </c>
      <c r="E73" s="114">
        <v>13</v>
      </c>
      <c r="F73" s="114">
        <v>33591356</v>
      </c>
      <c r="G73" s="114">
        <v>33591356</v>
      </c>
      <c r="H73" s="114" t="s">
        <v>4</v>
      </c>
      <c r="I73" s="114" t="s">
        <v>3</v>
      </c>
      <c r="J73" s="114" t="s">
        <v>831</v>
      </c>
      <c r="K73" s="114" t="s">
        <v>5</v>
      </c>
      <c r="L73" s="114" t="s">
        <v>147</v>
      </c>
      <c r="M73" s="114" t="s">
        <v>6</v>
      </c>
      <c r="N73" s="114" t="s">
        <v>148</v>
      </c>
      <c r="O73" s="114" t="s">
        <v>7</v>
      </c>
      <c r="P73" s="114" t="s">
        <v>7</v>
      </c>
      <c r="Q73" s="114" t="s">
        <v>7</v>
      </c>
      <c r="R73" s="114" t="s">
        <v>7</v>
      </c>
      <c r="S73" s="114" t="s">
        <v>7</v>
      </c>
      <c r="T73" s="114" t="s">
        <v>7</v>
      </c>
      <c r="U73" s="114">
        <v>131</v>
      </c>
      <c r="V73" s="114">
        <v>0</v>
      </c>
      <c r="W73" s="115">
        <v>0</v>
      </c>
      <c r="X73" s="114">
        <v>155</v>
      </c>
      <c r="Y73" s="114">
        <v>89</v>
      </c>
      <c r="Z73" s="122">
        <v>0.58550000000000002</v>
      </c>
    </row>
    <row r="74" spans="1:26" x14ac:dyDescent="0.25">
      <c r="A74" s="116" t="s">
        <v>138</v>
      </c>
      <c r="B74" s="117" t="s">
        <v>165</v>
      </c>
      <c r="C74" s="117" t="s">
        <v>140</v>
      </c>
      <c r="D74" s="114" t="s">
        <v>1011</v>
      </c>
      <c r="E74" s="117">
        <v>5</v>
      </c>
      <c r="F74" s="117">
        <v>140503962</v>
      </c>
      <c r="G74" s="117">
        <v>140503962</v>
      </c>
      <c r="H74" s="117" t="s">
        <v>166</v>
      </c>
      <c r="I74" s="117" t="s">
        <v>8</v>
      </c>
      <c r="J74" s="118" t="s">
        <v>831</v>
      </c>
      <c r="K74" s="117" t="s">
        <v>5</v>
      </c>
      <c r="L74" s="117" t="s">
        <v>167</v>
      </c>
      <c r="M74" s="117" t="s">
        <v>1003</v>
      </c>
      <c r="N74" s="117" t="s">
        <v>168</v>
      </c>
      <c r="O74" s="117" t="s">
        <v>7</v>
      </c>
      <c r="P74" s="117" t="s">
        <v>7</v>
      </c>
      <c r="Q74" s="117" t="s">
        <v>7</v>
      </c>
      <c r="R74" s="117" t="s">
        <v>7</v>
      </c>
      <c r="S74" s="117" t="s">
        <v>7</v>
      </c>
      <c r="T74" s="117" t="s">
        <v>7</v>
      </c>
      <c r="U74" s="119">
        <v>76</v>
      </c>
      <c r="V74" s="119">
        <v>0</v>
      </c>
      <c r="W74" s="120">
        <v>0</v>
      </c>
      <c r="X74" s="119">
        <v>247</v>
      </c>
      <c r="Y74" s="119">
        <v>65</v>
      </c>
      <c r="Z74" s="121">
        <v>0.26315789473684209</v>
      </c>
    </row>
    <row r="75" spans="1:26" x14ac:dyDescent="0.25">
      <c r="A75" s="113" t="s">
        <v>138</v>
      </c>
      <c r="B75" s="114" t="s">
        <v>165</v>
      </c>
      <c r="C75" s="114" t="s">
        <v>140</v>
      </c>
      <c r="D75" s="114" t="s">
        <v>1011</v>
      </c>
      <c r="E75" s="114">
        <v>1</v>
      </c>
      <c r="F75" s="114">
        <v>156146424</v>
      </c>
      <c r="G75" s="114">
        <v>156146424</v>
      </c>
      <c r="H75" s="114" t="s">
        <v>4</v>
      </c>
      <c r="I75" s="114" t="s">
        <v>8</v>
      </c>
      <c r="J75" s="114" t="s">
        <v>831</v>
      </c>
      <c r="K75" s="114" t="s">
        <v>5</v>
      </c>
      <c r="L75" s="114" t="s">
        <v>145</v>
      </c>
      <c r="M75" s="114" t="s">
        <v>6</v>
      </c>
      <c r="N75" s="114" t="s">
        <v>146</v>
      </c>
      <c r="O75" s="114" t="s">
        <v>7</v>
      </c>
      <c r="P75" s="114" t="s">
        <v>7</v>
      </c>
      <c r="Q75" s="114" t="s">
        <v>7</v>
      </c>
      <c r="R75" s="114" t="s">
        <v>7</v>
      </c>
      <c r="S75" s="114" t="s">
        <v>7</v>
      </c>
      <c r="T75" s="114" t="s">
        <v>7</v>
      </c>
      <c r="U75" s="114">
        <v>208</v>
      </c>
      <c r="V75" s="114">
        <v>0</v>
      </c>
      <c r="W75" s="115">
        <v>0</v>
      </c>
      <c r="X75" s="114">
        <v>279</v>
      </c>
      <c r="Y75" s="114">
        <v>148</v>
      </c>
      <c r="Z75" s="122">
        <v>0.54810000000000003</v>
      </c>
    </row>
    <row r="76" spans="1:26" x14ac:dyDescent="0.25">
      <c r="A76" s="113" t="s">
        <v>138</v>
      </c>
      <c r="B76" s="114" t="s">
        <v>165</v>
      </c>
      <c r="C76" s="114" t="s">
        <v>140</v>
      </c>
      <c r="D76" s="114" t="s">
        <v>1011</v>
      </c>
      <c r="E76" s="114">
        <v>11</v>
      </c>
      <c r="F76" s="114">
        <v>57466463</v>
      </c>
      <c r="G76" s="114">
        <v>57466463</v>
      </c>
      <c r="H76" s="114" t="s">
        <v>3</v>
      </c>
      <c r="I76" s="114" t="s">
        <v>9</v>
      </c>
      <c r="J76" s="114" t="s">
        <v>1001</v>
      </c>
      <c r="K76" s="114" t="s">
        <v>5</v>
      </c>
      <c r="L76" s="114" t="s">
        <v>143</v>
      </c>
      <c r="M76" s="114" t="s">
        <v>6</v>
      </c>
      <c r="N76" s="114" t="s">
        <v>144</v>
      </c>
      <c r="O76" s="114" t="s">
        <v>7</v>
      </c>
      <c r="P76" s="114" t="s">
        <v>7</v>
      </c>
      <c r="Q76" s="114" t="s">
        <v>7</v>
      </c>
      <c r="R76" s="114" t="s">
        <v>7</v>
      </c>
      <c r="S76" s="114" t="s">
        <v>7</v>
      </c>
      <c r="T76" s="114" t="s">
        <v>7</v>
      </c>
      <c r="U76" s="114">
        <v>293</v>
      </c>
      <c r="V76" s="114">
        <v>0</v>
      </c>
      <c r="W76" s="115">
        <v>0</v>
      </c>
      <c r="X76" s="114">
        <v>594</v>
      </c>
      <c r="Y76" s="114">
        <v>171</v>
      </c>
      <c r="Z76" s="122">
        <v>0.3</v>
      </c>
    </row>
    <row r="77" spans="1:26" x14ac:dyDescent="0.25">
      <c r="A77" s="113" t="s">
        <v>138</v>
      </c>
      <c r="B77" s="114" t="s">
        <v>165</v>
      </c>
      <c r="C77" s="114" t="s">
        <v>140</v>
      </c>
      <c r="D77" s="114" t="s">
        <v>1011</v>
      </c>
      <c r="E77" s="114">
        <v>16</v>
      </c>
      <c r="F77" s="114">
        <v>3140531</v>
      </c>
      <c r="G77" s="114">
        <v>3140531</v>
      </c>
      <c r="H77" s="114" t="s">
        <v>9</v>
      </c>
      <c r="I77" s="114" t="s">
        <v>8</v>
      </c>
      <c r="J77" s="114" t="s">
        <v>831</v>
      </c>
      <c r="K77" s="114" t="s">
        <v>5</v>
      </c>
      <c r="L77" s="114" t="s">
        <v>169</v>
      </c>
      <c r="M77" s="114" t="s">
        <v>6</v>
      </c>
      <c r="N77" s="114" t="s">
        <v>170</v>
      </c>
      <c r="O77" s="114" t="s">
        <v>7</v>
      </c>
      <c r="P77" s="114" t="s">
        <v>171</v>
      </c>
      <c r="Q77" s="114" t="s">
        <v>7</v>
      </c>
      <c r="R77" s="114" t="s">
        <v>7</v>
      </c>
      <c r="S77" s="114" t="s">
        <v>7</v>
      </c>
      <c r="T77" s="114" t="s">
        <v>7</v>
      </c>
      <c r="U77" s="114">
        <v>264</v>
      </c>
      <c r="V77" s="114">
        <v>0</v>
      </c>
      <c r="W77" s="115">
        <v>0</v>
      </c>
      <c r="X77" s="114">
        <v>499</v>
      </c>
      <c r="Y77" s="114">
        <v>53</v>
      </c>
      <c r="Z77" s="122">
        <v>0.1082</v>
      </c>
    </row>
    <row r="78" spans="1:26" x14ac:dyDescent="0.25">
      <c r="A78" s="113" t="s">
        <v>138</v>
      </c>
      <c r="B78" s="114" t="s">
        <v>176</v>
      </c>
      <c r="C78" s="114" t="s">
        <v>140</v>
      </c>
      <c r="D78" s="114" t="s">
        <v>1012</v>
      </c>
      <c r="E78" s="114">
        <v>17</v>
      </c>
      <c r="F78" s="114">
        <v>65936674</v>
      </c>
      <c r="G78" s="114">
        <v>65936674</v>
      </c>
      <c r="H78" s="114" t="s">
        <v>4</v>
      </c>
      <c r="I78" s="114" t="s">
        <v>3</v>
      </c>
      <c r="J78" s="114" t="s">
        <v>831</v>
      </c>
      <c r="K78" s="114" t="s">
        <v>5</v>
      </c>
      <c r="L78" s="114" t="s">
        <v>180</v>
      </c>
      <c r="M78" s="114" t="s">
        <v>6</v>
      </c>
      <c r="N78" s="114" t="s">
        <v>181</v>
      </c>
      <c r="O78" s="114" t="s">
        <v>7</v>
      </c>
      <c r="P78" s="114" t="s">
        <v>7</v>
      </c>
      <c r="Q78" s="114" t="s">
        <v>7</v>
      </c>
      <c r="R78" s="114" t="s">
        <v>7</v>
      </c>
      <c r="S78" s="114" t="s">
        <v>7</v>
      </c>
      <c r="T78" s="114" t="s">
        <v>7</v>
      </c>
      <c r="U78" s="114">
        <v>41</v>
      </c>
      <c r="V78" s="114">
        <v>0</v>
      </c>
      <c r="W78" s="115">
        <v>0</v>
      </c>
      <c r="X78" s="114">
        <v>399</v>
      </c>
      <c r="Y78" s="114">
        <v>159</v>
      </c>
      <c r="Z78" s="122">
        <v>0.41299999999999998</v>
      </c>
    </row>
    <row r="79" spans="1:26" x14ac:dyDescent="0.25">
      <c r="A79" s="113" t="s">
        <v>138</v>
      </c>
      <c r="B79" s="114" t="s">
        <v>176</v>
      </c>
      <c r="C79" s="114" t="s">
        <v>140</v>
      </c>
      <c r="D79" s="114" t="s">
        <v>1012</v>
      </c>
      <c r="E79" s="114">
        <v>14</v>
      </c>
      <c r="F79" s="114">
        <v>90863575</v>
      </c>
      <c r="G79" s="114">
        <v>90863575</v>
      </c>
      <c r="H79" s="114" t="s">
        <v>4</v>
      </c>
      <c r="I79" s="114" t="s">
        <v>3</v>
      </c>
      <c r="J79" s="114" t="s">
        <v>831</v>
      </c>
      <c r="K79" s="114" t="s">
        <v>5</v>
      </c>
      <c r="L79" s="114" t="s">
        <v>151</v>
      </c>
      <c r="M79" s="114" t="s">
        <v>6</v>
      </c>
      <c r="N79" s="114" t="s">
        <v>152</v>
      </c>
      <c r="O79" s="114" t="s">
        <v>7</v>
      </c>
      <c r="P79" s="114" t="s">
        <v>7</v>
      </c>
      <c r="Q79" s="114" t="s">
        <v>7</v>
      </c>
      <c r="R79" s="114" t="s">
        <v>7</v>
      </c>
      <c r="S79" s="114" t="s">
        <v>7</v>
      </c>
      <c r="T79" s="114" t="s">
        <v>7</v>
      </c>
      <c r="U79" s="114">
        <v>113</v>
      </c>
      <c r="V79" s="114">
        <v>0</v>
      </c>
      <c r="W79" s="115">
        <v>0</v>
      </c>
      <c r="X79" s="114">
        <v>128</v>
      </c>
      <c r="Y79" s="114">
        <v>92</v>
      </c>
      <c r="Z79" s="122">
        <v>0.72440000000000004</v>
      </c>
    </row>
    <row r="80" spans="1:26" x14ac:dyDescent="0.25">
      <c r="A80" s="113" t="s">
        <v>138</v>
      </c>
      <c r="B80" s="114" t="s">
        <v>176</v>
      </c>
      <c r="C80" s="114" t="s">
        <v>140</v>
      </c>
      <c r="D80" s="114" t="s">
        <v>1012</v>
      </c>
      <c r="E80" s="114">
        <v>11</v>
      </c>
      <c r="F80" s="114">
        <v>71192400</v>
      </c>
      <c r="G80" s="114">
        <v>71192400</v>
      </c>
      <c r="H80" s="114" t="s">
        <v>4</v>
      </c>
      <c r="I80" s="114" t="s">
        <v>3</v>
      </c>
      <c r="J80" s="114" t="s">
        <v>831</v>
      </c>
      <c r="K80" s="114" t="s">
        <v>13</v>
      </c>
      <c r="L80" s="114" t="s">
        <v>182</v>
      </c>
      <c r="M80" s="114" t="s">
        <v>15</v>
      </c>
      <c r="N80" s="114" t="s">
        <v>183</v>
      </c>
      <c r="O80" s="114" t="s">
        <v>7</v>
      </c>
      <c r="P80" s="114" t="s">
        <v>7</v>
      </c>
      <c r="Q80" s="114" t="s">
        <v>7</v>
      </c>
      <c r="R80" s="114" t="s">
        <v>7</v>
      </c>
      <c r="S80" s="114" t="s">
        <v>7</v>
      </c>
      <c r="T80" s="114" t="s">
        <v>7</v>
      </c>
      <c r="U80" s="114">
        <v>51</v>
      </c>
      <c r="V80" s="114">
        <v>0</v>
      </c>
      <c r="W80" s="115">
        <v>0</v>
      </c>
      <c r="X80" s="114">
        <v>140</v>
      </c>
      <c r="Y80" s="114">
        <v>69</v>
      </c>
      <c r="Z80" s="122">
        <v>0.51490000000000002</v>
      </c>
    </row>
    <row r="81" spans="1:26" x14ac:dyDescent="0.25">
      <c r="A81" s="113" t="s">
        <v>138</v>
      </c>
      <c r="B81" s="114" t="s">
        <v>176</v>
      </c>
      <c r="C81" s="114" t="s">
        <v>140</v>
      </c>
      <c r="D81" s="114" t="s">
        <v>1012</v>
      </c>
      <c r="E81" s="114">
        <v>19</v>
      </c>
      <c r="F81" s="114">
        <v>20002658</v>
      </c>
      <c r="G81" s="114">
        <v>20002658</v>
      </c>
      <c r="H81" s="114" t="s">
        <v>3</v>
      </c>
      <c r="I81" s="114" t="s">
        <v>4</v>
      </c>
      <c r="J81" s="114" t="s">
        <v>831</v>
      </c>
      <c r="K81" s="114" t="s">
        <v>5</v>
      </c>
      <c r="L81" s="114" t="s">
        <v>177</v>
      </c>
      <c r="M81" s="114" t="s">
        <v>6</v>
      </c>
      <c r="N81" s="114" t="s">
        <v>178</v>
      </c>
      <c r="O81" s="114" t="s">
        <v>7</v>
      </c>
      <c r="P81" s="114" t="s">
        <v>179</v>
      </c>
      <c r="Q81" s="114" t="s">
        <v>7</v>
      </c>
      <c r="R81" s="114" t="s">
        <v>7</v>
      </c>
      <c r="S81" s="114" t="s">
        <v>7</v>
      </c>
      <c r="T81" s="114" t="s">
        <v>7</v>
      </c>
      <c r="U81" s="114">
        <v>15</v>
      </c>
      <c r="V81" s="114">
        <v>0</v>
      </c>
      <c r="W81" s="115">
        <v>0</v>
      </c>
      <c r="X81" s="114">
        <v>80</v>
      </c>
      <c r="Y81" s="114">
        <v>14</v>
      </c>
      <c r="Z81" s="122">
        <v>0.1772</v>
      </c>
    </row>
    <row r="82" spans="1:26" x14ac:dyDescent="0.25">
      <c r="A82" s="116" t="s">
        <v>184</v>
      </c>
      <c r="B82" s="117" t="s">
        <v>185</v>
      </c>
      <c r="C82" s="117" t="s">
        <v>186</v>
      </c>
      <c r="D82" s="117" t="s">
        <v>1009</v>
      </c>
      <c r="E82" s="117">
        <v>1</v>
      </c>
      <c r="F82" s="117">
        <v>173596236</v>
      </c>
      <c r="G82" s="117">
        <v>173596256</v>
      </c>
      <c r="H82" s="117" t="s">
        <v>187</v>
      </c>
      <c r="I82" s="117" t="s">
        <v>8</v>
      </c>
      <c r="J82" s="118" t="s">
        <v>831</v>
      </c>
      <c r="K82" s="117" t="s">
        <v>5</v>
      </c>
      <c r="L82" s="117" t="s">
        <v>188</v>
      </c>
      <c r="M82" s="117" t="s">
        <v>1005</v>
      </c>
      <c r="N82" s="117" t="s">
        <v>189</v>
      </c>
      <c r="O82" s="117" t="s">
        <v>7</v>
      </c>
      <c r="P82" s="117" t="s">
        <v>7</v>
      </c>
      <c r="Q82" s="117" t="s">
        <v>7</v>
      </c>
      <c r="R82" s="117" t="s">
        <v>7</v>
      </c>
      <c r="S82" s="117" t="s">
        <v>7</v>
      </c>
      <c r="T82" s="117" t="s">
        <v>7</v>
      </c>
      <c r="U82" s="124">
        <v>29</v>
      </c>
      <c r="V82" s="124">
        <v>0</v>
      </c>
      <c r="W82" s="120">
        <v>0</v>
      </c>
      <c r="X82" s="119">
        <v>22</v>
      </c>
      <c r="Y82" s="124">
        <v>3</v>
      </c>
      <c r="Z82" s="122">
        <v>0.13636363636363635</v>
      </c>
    </row>
    <row r="83" spans="1:26" x14ac:dyDescent="0.25">
      <c r="A83" s="113" t="s">
        <v>184</v>
      </c>
      <c r="B83" s="114" t="s">
        <v>185</v>
      </c>
      <c r="C83" s="114" t="s">
        <v>186</v>
      </c>
      <c r="D83" s="117" t="s">
        <v>1009</v>
      </c>
      <c r="E83" s="114">
        <v>4</v>
      </c>
      <c r="F83" s="114">
        <v>155411612</v>
      </c>
      <c r="G83" s="114">
        <v>155411612</v>
      </c>
      <c r="H83" s="114" t="s">
        <v>8</v>
      </c>
      <c r="I83" s="114" t="s">
        <v>9</v>
      </c>
      <c r="J83" s="114" t="s">
        <v>1001</v>
      </c>
      <c r="K83" s="114" t="s">
        <v>5</v>
      </c>
      <c r="L83" s="114" t="s">
        <v>190</v>
      </c>
      <c r="M83" s="114" t="s">
        <v>6</v>
      </c>
      <c r="N83" s="114" t="s">
        <v>191</v>
      </c>
      <c r="O83" s="114" t="s">
        <v>7</v>
      </c>
      <c r="P83" s="114" t="s">
        <v>7</v>
      </c>
      <c r="Q83" s="114" t="s">
        <v>7</v>
      </c>
      <c r="R83" s="114" t="s">
        <v>7</v>
      </c>
      <c r="S83" s="114" t="s">
        <v>7</v>
      </c>
      <c r="T83" s="114" t="s">
        <v>7</v>
      </c>
      <c r="U83" s="114">
        <v>185</v>
      </c>
      <c r="V83" s="114">
        <v>0</v>
      </c>
      <c r="W83" s="115">
        <v>0</v>
      </c>
      <c r="X83" s="114">
        <v>353</v>
      </c>
      <c r="Y83" s="114">
        <v>13</v>
      </c>
      <c r="Z83" s="122">
        <v>3.6900000000000002E-2</v>
      </c>
    </row>
    <row r="84" spans="1:26" x14ac:dyDescent="0.25">
      <c r="A84" s="113" t="s">
        <v>184</v>
      </c>
      <c r="B84" s="114" t="s">
        <v>185</v>
      </c>
      <c r="C84" s="114" t="s">
        <v>186</v>
      </c>
      <c r="D84" s="114" t="s">
        <v>1009</v>
      </c>
      <c r="E84" s="114">
        <v>2</v>
      </c>
      <c r="F84" s="114">
        <v>16745352</v>
      </c>
      <c r="G84" s="114">
        <v>16745352</v>
      </c>
      <c r="H84" s="114" t="s">
        <v>8</v>
      </c>
      <c r="I84" s="114" t="s">
        <v>4</v>
      </c>
      <c r="J84" s="114" t="s">
        <v>831</v>
      </c>
      <c r="K84" s="114" t="s">
        <v>5</v>
      </c>
      <c r="L84" s="114" t="s">
        <v>200</v>
      </c>
      <c r="M84" s="114" t="s">
        <v>6</v>
      </c>
      <c r="N84" s="114" t="s">
        <v>201</v>
      </c>
      <c r="O84" s="114" t="s">
        <v>7</v>
      </c>
      <c r="P84" s="114" t="s">
        <v>7</v>
      </c>
      <c r="Q84" s="114" t="s">
        <v>7</v>
      </c>
      <c r="R84" s="114" t="s">
        <v>7</v>
      </c>
      <c r="S84" s="114" t="s">
        <v>7</v>
      </c>
      <c r="T84" s="114" t="s">
        <v>7</v>
      </c>
      <c r="U84" s="114">
        <v>18</v>
      </c>
      <c r="V84" s="114">
        <v>0</v>
      </c>
      <c r="W84" s="115">
        <v>0</v>
      </c>
      <c r="X84" s="114">
        <v>36</v>
      </c>
      <c r="Y84" s="114">
        <v>10</v>
      </c>
      <c r="Z84" s="122">
        <v>0.27779999999999999</v>
      </c>
    </row>
    <row r="85" spans="1:26" x14ac:dyDescent="0.25">
      <c r="A85" s="113" t="s">
        <v>184</v>
      </c>
      <c r="B85" s="114" t="s">
        <v>185</v>
      </c>
      <c r="C85" s="114" t="s">
        <v>186</v>
      </c>
      <c r="D85" s="117" t="s">
        <v>1009</v>
      </c>
      <c r="E85" s="114">
        <v>15</v>
      </c>
      <c r="F85" s="114">
        <v>42840306</v>
      </c>
      <c r="G85" s="114">
        <v>42840306</v>
      </c>
      <c r="H85" s="114" t="s">
        <v>4</v>
      </c>
      <c r="I85" s="114" t="s">
        <v>8</v>
      </c>
      <c r="J85" s="114" t="s">
        <v>831</v>
      </c>
      <c r="K85" s="114" t="s">
        <v>5</v>
      </c>
      <c r="L85" s="114" t="s">
        <v>198</v>
      </c>
      <c r="M85" s="114" t="s">
        <v>6</v>
      </c>
      <c r="N85" s="114" t="s">
        <v>199</v>
      </c>
      <c r="O85" s="114" t="s">
        <v>7</v>
      </c>
      <c r="P85" s="114" t="s">
        <v>7</v>
      </c>
      <c r="Q85" s="114" t="s">
        <v>7</v>
      </c>
      <c r="R85" s="114" t="s">
        <v>7</v>
      </c>
      <c r="S85" s="114" t="s">
        <v>7</v>
      </c>
      <c r="T85" s="114" t="s">
        <v>7</v>
      </c>
      <c r="U85" s="114">
        <v>96</v>
      </c>
      <c r="V85" s="114">
        <v>0</v>
      </c>
      <c r="W85" s="115">
        <v>0</v>
      </c>
      <c r="X85" s="114">
        <v>121</v>
      </c>
      <c r="Y85" s="114">
        <v>24</v>
      </c>
      <c r="Z85" s="122">
        <v>0.1983</v>
      </c>
    </row>
    <row r="86" spans="1:26" x14ac:dyDescent="0.25">
      <c r="A86" s="113" t="s">
        <v>184</v>
      </c>
      <c r="B86" s="114" t="s">
        <v>185</v>
      </c>
      <c r="C86" s="114" t="s">
        <v>186</v>
      </c>
      <c r="D86" s="114" t="s">
        <v>1009</v>
      </c>
      <c r="E86" s="114">
        <v>17</v>
      </c>
      <c r="F86" s="114">
        <v>18638385</v>
      </c>
      <c r="G86" s="114">
        <v>18638385</v>
      </c>
      <c r="H86" s="114" t="s">
        <v>8</v>
      </c>
      <c r="I86" s="114" t="s">
        <v>3</v>
      </c>
      <c r="J86" s="114" t="s">
        <v>831</v>
      </c>
      <c r="K86" s="114" t="s">
        <v>5</v>
      </c>
      <c r="L86" s="114" t="s">
        <v>192</v>
      </c>
      <c r="M86" s="114" t="s">
        <v>6</v>
      </c>
      <c r="N86" s="114" t="s">
        <v>193</v>
      </c>
      <c r="O86" s="114" t="s">
        <v>7</v>
      </c>
      <c r="P86" s="114" t="s">
        <v>7</v>
      </c>
      <c r="Q86" s="114" t="s">
        <v>7</v>
      </c>
      <c r="R86" s="114" t="s">
        <v>7</v>
      </c>
      <c r="S86" s="114" t="s">
        <v>7</v>
      </c>
      <c r="T86" s="114" t="s">
        <v>7</v>
      </c>
      <c r="U86" s="114">
        <v>64</v>
      </c>
      <c r="V86" s="114">
        <v>0</v>
      </c>
      <c r="W86" s="115">
        <v>0</v>
      </c>
      <c r="X86" s="114">
        <v>102</v>
      </c>
      <c r="Y86" s="114">
        <v>13</v>
      </c>
      <c r="Z86" s="122">
        <v>0.1275</v>
      </c>
    </row>
    <row r="87" spans="1:26" x14ac:dyDescent="0.25">
      <c r="A87" s="113" t="s">
        <v>184</v>
      </c>
      <c r="B87" s="114" t="s">
        <v>185</v>
      </c>
      <c r="C87" s="114" t="s">
        <v>186</v>
      </c>
      <c r="D87" s="117" t="s">
        <v>1009</v>
      </c>
      <c r="E87" s="114">
        <v>16</v>
      </c>
      <c r="F87" s="114">
        <v>72993218</v>
      </c>
      <c r="G87" s="114">
        <v>72993218</v>
      </c>
      <c r="H87" s="114" t="s">
        <v>9</v>
      </c>
      <c r="I87" s="114" t="s">
        <v>8</v>
      </c>
      <c r="J87" s="114" t="s">
        <v>831</v>
      </c>
      <c r="K87" s="114" t="s">
        <v>5</v>
      </c>
      <c r="L87" s="114" t="s">
        <v>196</v>
      </c>
      <c r="M87" s="114" t="s">
        <v>6</v>
      </c>
      <c r="N87" s="114" t="s">
        <v>197</v>
      </c>
      <c r="O87" s="114" t="s">
        <v>7</v>
      </c>
      <c r="P87" s="114" t="s">
        <v>7</v>
      </c>
      <c r="Q87" s="114" t="s">
        <v>7</v>
      </c>
      <c r="R87" s="114" t="s">
        <v>7</v>
      </c>
      <c r="S87" s="114" t="s">
        <v>7</v>
      </c>
      <c r="T87" s="114" t="s">
        <v>7</v>
      </c>
      <c r="U87" s="114">
        <v>200</v>
      </c>
      <c r="V87" s="114">
        <v>0</v>
      </c>
      <c r="W87" s="115">
        <v>0</v>
      </c>
      <c r="X87" s="114">
        <v>390</v>
      </c>
      <c r="Y87" s="114">
        <v>64</v>
      </c>
      <c r="Z87" s="122">
        <v>0.16450000000000001</v>
      </c>
    </row>
    <row r="88" spans="1:26" x14ac:dyDescent="0.25">
      <c r="A88" s="113" t="s">
        <v>184</v>
      </c>
      <c r="B88" s="114" t="s">
        <v>202</v>
      </c>
      <c r="C88" s="114" t="s">
        <v>186</v>
      </c>
      <c r="D88" s="114" t="s">
        <v>1010</v>
      </c>
      <c r="E88" s="114">
        <v>12</v>
      </c>
      <c r="F88" s="114">
        <v>123466372</v>
      </c>
      <c r="G88" s="114">
        <v>123466372</v>
      </c>
      <c r="H88" s="114" t="s">
        <v>3</v>
      </c>
      <c r="I88" s="114" t="s">
        <v>8</v>
      </c>
      <c r="J88" s="114" t="s">
        <v>831</v>
      </c>
      <c r="K88" s="114" t="s">
        <v>5</v>
      </c>
      <c r="L88" s="114" t="s">
        <v>194</v>
      </c>
      <c r="M88" s="114" t="s">
        <v>6</v>
      </c>
      <c r="N88" s="114" t="s">
        <v>195</v>
      </c>
      <c r="O88" s="114" t="s">
        <v>7</v>
      </c>
      <c r="P88" s="114" t="s">
        <v>7</v>
      </c>
      <c r="Q88" s="114" t="s">
        <v>7</v>
      </c>
      <c r="R88" s="114" t="s">
        <v>7</v>
      </c>
      <c r="S88" s="114" t="s">
        <v>7</v>
      </c>
      <c r="T88" s="114" t="s">
        <v>7</v>
      </c>
      <c r="U88" s="114">
        <v>100</v>
      </c>
      <c r="V88" s="114">
        <v>0</v>
      </c>
      <c r="W88" s="115">
        <v>0</v>
      </c>
      <c r="X88" s="114">
        <v>366</v>
      </c>
      <c r="Y88" s="114">
        <v>59</v>
      </c>
      <c r="Z88" s="122">
        <v>0.16300000000000001</v>
      </c>
    </row>
    <row r="89" spans="1:26" x14ac:dyDescent="0.25">
      <c r="A89" s="113" t="s">
        <v>184</v>
      </c>
      <c r="B89" s="114" t="s">
        <v>202</v>
      </c>
      <c r="C89" s="114" t="s">
        <v>186</v>
      </c>
      <c r="D89" s="114" t="s">
        <v>1010</v>
      </c>
      <c r="E89" s="114">
        <v>4</v>
      </c>
      <c r="F89" s="114">
        <v>155411612</v>
      </c>
      <c r="G89" s="114">
        <v>155411612</v>
      </c>
      <c r="H89" s="114" t="s">
        <v>8</v>
      </c>
      <c r="I89" s="114" t="s">
        <v>9</v>
      </c>
      <c r="J89" s="114" t="s">
        <v>1001</v>
      </c>
      <c r="K89" s="114" t="s">
        <v>5</v>
      </c>
      <c r="L89" s="114" t="s">
        <v>190</v>
      </c>
      <c r="M89" s="114" t="s">
        <v>6</v>
      </c>
      <c r="N89" s="114" t="s">
        <v>191</v>
      </c>
      <c r="O89" s="114" t="s">
        <v>7</v>
      </c>
      <c r="P89" s="114" t="s">
        <v>7</v>
      </c>
      <c r="Q89" s="114" t="s">
        <v>7</v>
      </c>
      <c r="R89" s="114" t="s">
        <v>7</v>
      </c>
      <c r="S89" s="114" t="s">
        <v>7</v>
      </c>
      <c r="T89" s="114" t="s">
        <v>7</v>
      </c>
      <c r="U89" s="114">
        <v>177</v>
      </c>
      <c r="V89" s="114">
        <v>0</v>
      </c>
      <c r="W89" s="115">
        <v>0</v>
      </c>
      <c r="X89" s="114">
        <v>393</v>
      </c>
      <c r="Y89" s="114">
        <v>52</v>
      </c>
      <c r="Z89" s="122">
        <v>0.13719999999999999</v>
      </c>
    </row>
    <row r="90" spans="1:26" x14ac:dyDescent="0.25">
      <c r="A90" s="116" t="s">
        <v>184</v>
      </c>
      <c r="B90" s="117" t="s">
        <v>202</v>
      </c>
      <c r="C90" s="117" t="s">
        <v>186</v>
      </c>
      <c r="D90" s="114" t="s">
        <v>1010</v>
      </c>
      <c r="E90" s="117">
        <v>3</v>
      </c>
      <c r="F90" s="117">
        <v>56702460</v>
      </c>
      <c r="G90" s="117">
        <v>56702460</v>
      </c>
      <c r="H90" s="117" t="s">
        <v>203</v>
      </c>
      <c r="I90" s="117" t="s">
        <v>3</v>
      </c>
      <c r="J90" s="118" t="s">
        <v>831</v>
      </c>
      <c r="K90" s="117" t="s">
        <v>5</v>
      </c>
      <c r="L90" s="117" t="s">
        <v>204</v>
      </c>
      <c r="M90" s="117" t="s">
        <v>1003</v>
      </c>
      <c r="N90" s="117" t="s">
        <v>205</v>
      </c>
      <c r="O90" s="117" t="s">
        <v>7</v>
      </c>
      <c r="P90" s="117" t="s">
        <v>7</v>
      </c>
      <c r="Q90" s="117" t="s">
        <v>7</v>
      </c>
      <c r="R90" s="117" t="s">
        <v>7</v>
      </c>
      <c r="S90" s="117" t="s">
        <v>7</v>
      </c>
      <c r="T90" s="117" t="s">
        <v>7</v>
      </c>
      <c r="U90" s="119">
        <v>14</v>
      </c>
      <c r="V90" s="119">
        <v>0</v>
      </c>
      <c r="W90" s="120">
        <v>0</v>
      </c>
      <c r="X90" s="119">
        <v>59</v>
      </c>
      <c r="Y90" s="119">
        <v>8</v>
      </c>
      <c r="Z90" s="121">
        <v>0.13559322033898305</v>
      </c>
    </row>
    <row r="91" spans="1:26" x14ac:dyDescent="0.25">
      <c r="A91" s="113" t="s">
        <v>184</v>
      </c>
      <c r="B91" s="114" t="s">
        <v>202</v>
      </c>
      <c r="C91" s="114" t="s">
        <v>186</v>
      </c>
      <c r="D91" s="114" t="s">
        <v>1010</v>
      </c>
      <c r="E91" s="114">
        <v>2</v>
      </c>
      <c r="F91" s="114">
        <v>16745352</v>
      </c>
      <c r="G91" s="114">
        <v>16745352</v>
      </c>
      <c r="H91" s="114" t="s">
        <v>8</v>
      </c>
      <c r="I91" s="114" t="s">
        <v>4</v>
      </c>
      <c r="J91" s="114" t="s">
        <v>831</v>
      </c>
      <c r="K91" s="114" t="s">
        <v>5</v>
      </c>
      <c r="L91" s="114" t="s">
        <v>200</v>
      </c>
      <c r="M91" s="114" t="s">
        <v>6</v>
      </c>
      <c r="N91" s="114" t="s">
        <v>201</v>
      </c>
      <c r="O91" s="114" t="s">
        <v>7</v>
      </c>
      <c r="P91" s="114" t="s">
        <v>7</v>
      </c>
      <c r="Q91" s="114" t="s">
        <v>7</v>
      </c>
      <c r="R91" s="114" t="s">
        <v>7</v>
      </c>
      <c r="S91" s="114" t="s">
        <v>7</v>
      </c>
      <c r="T91" s="114" t="s">
        <v>7</v>
      </c>
      <c r="U91" s="114">
        <v>18</v>
      </c>
      <c r="V91" s="114">
        <v>0</v>
      </c>
      <c r="W91" s="115">
        <v>0</v>
      </c>
      <c r="X91" s="114">
        <v>69</v>
      </c>
      <c r="Y91" s="114">
        <v>20</v>
      </c>
      <c r="Z91" s="122">
        <v>0.30769999999999997</v>
      </c>
    </row>
    <row r="92" spans="1:26" x14ac:dyDescent="0.25">
      <c r="A92" s="113" t="s">
        <v>184</v>
      </c>
      <c r="B92" s="114" t="s">
        <v>202</v>
      </c>
      <c r="C92" s="114" t="s">
        <v>186</v>
      </c>
      <c r="D92" s="114" t="s">
        <v>1010</v>
      </c>
      <c r="E92" s="114">
        <v>15</v>
      </c>
      <c r="F92" s="114">
        <v>42840306</v>
      </c>
      <c r="G92" s="114">
        <v>42840306</v>
      </c>
      <c r="H92" s="114" t="s">
        <v>4</v>
      </c>
      <c r="I92" s="114" t="s">
        <v>8</v>
      </c>
      <c r="J92" s="114" t="s">
        <v>831</v>
      </c>
      <c r="K92" s="114" t="s">
        <v>5</v>
      </c>
      <c r="L92" s="114" t="s">
        <v>198</v>
      </c>
      <c r="M92" s="114" t="s">
        <v>6</v>
      </c>
      <c r="N92" s="114" t="s">
        <v>199</v>
      </c>
      <c r="O92" s="114" t="s">
        <v>7</v>
      </c>
      <c r="P92" s="114" t="s">
        <v>7</v>
      </c>
      <c r="Q92" s="114" t="s">
        <v>7</v>
      </c>
      <c r="R92" s="114" t="s">
        <v>7</v>
      </c>
      <c r="S92" s="114" t="s">
        <v>7</v>
      </c>
      <c r="T92" s="114" t="s">
        <v>7</v>
      </c>
      <c r="U92" s="114">
        <v>93</v>
      </c>
      <c r="V92" s="114">
        <v>0</v>
      </c>
      <c r="W92" s="115">
        <v>0</v>
      </c>
      <c r="X92" s="114">
        <v>354</v>
      </c>
      <c r="Y92" s="114">
        <v>85</v>
      </c>
      <c r="Z92" s="122">
        <v>0.2485</v>
      </c>
    </row>
    <row r="93" spans="1:26" x14ac:dyDescent="0.25">
      <c r="A93" s="113" t="s">
        <v>184</v>
      </c>
      <c r="B93" s="114" t="s">
        <v>202</v>
      </c>
      <c r="C93" s="114" t="s">
        <v>186</v>
      </c>
      <c r="D93" s="114" t="s">
        <v>1010</v>
      </c>
      <c r="E93" s="114">
        <v>17</v>
      </c>
      <c r="F93" s="114">
        <v>18638385</v>
      </c>
      <c r="G93" s="114">
        <v>18638385</v>
      </c>
      <c r="H93" s="114" t="s">
        <v>8</v>
      </c>
      <c r="I93" s="114" t="s">
        <v>3</v>
      </c>
      <c r="J93" s="114" t="s">
        <v>831</v>
      </c>
      <c r="K93" s="114" t="s">
        <v>5</v>
      </c>
      <c r="L93" s="114" t="s">
        <v>192</v>
      </c>
      <c r="M93" s="114" t="s">
        <v>6</v>
      </c>
      <c r="N93" s="114" t="s">
        <v>193</v>
      </c>
      <c r="O93" s="114" t="s">
        <v>7</v>
      </c>
      <c r="P93" s="114" t="s">
        <v>7</v>
      </c>
      <c r="Q93" s="114" t="s">
        <v>7</v>
      </c>
      <c r="R93" s="114" t="s">
        <v>7</v>
      </c>
      <c r="S93" s="114" t="s">
        <v>7</v>
      </c>
      <c r="T93" s="114" t="s">
        <v>7</v>
      </c>
      <c r="U93" s="114">
        <v>63</v>
      </c>
      <c r="V93" s="114">
        <v>0</v>
      </c>
      <c r="W93" s="115">
        <v>0</v>
      </c>
      <c r="X93" s="114">
        <v>157</v>
      </c>
      <c r="Y93" s="114">
        <v>30</v>
      </c>
      <c r="Z93" s="122">
        <v>0.1961</v>
      </c>
    </row>
    <row r="94" spans="1:26" x14ac:dyDescent="0.25">
      <c r="A94" s="113" t="s">
        <v>184</v>
      </c>
      <c r="B94" s="114" t="s">
        <v>202</v>
      </c>
      <c r="C94" s="114" t="s">
        <v>186</v>
      </c>
      <c r="D94" s="114" t="s">
        <v>1010</v>
      </c>
      <c r="E94" s="114">
        <v>16</v>
      </c>
      <c r="F94" s="114">
        <v>72993218</v>
      </c>
      <c r="G94" s="114">
        <v>72993218</v>
      </c>
      <c r="H94" s="114" t="s">
        <v>9</v>
      </c>
      <c r="I94" s="114" t="s">
        <v>8</v>
      </c>
      <c r="J94" s="114" t="s">
        <v>831</v>
      </c>
      <c r="K94" s="114" t="s">
        <v>5</v>
      </c>
      <c r="L94" s="114" t="s">
        <v>196</v>
      </c>
      <c r="M94" s="114" t="s">
        <v>6</v>
      </c>
      <c r="N94" s="114" t="s">
        <v>197</v>
      </c>
      <c r="O94" s="114" t="s">
        <v>7</v>
      </c>
      <c r="P94" s="114" t="s">
        <v>7</v>
      </c>
      <c r="Q94" s="114" t="s">
        <v>7</v>
      </c>
      <c r="R94" s="114" t="s">
        <v>7</v>
      </c>
      <c r="S94" s="114" t="s">
        <v>7</v>
      </c>
      <c r="T94" s="114" t="s">
        <v>7</v>
      </c>
      <c r="U94" s="114">
        <v>197</v>
      </c>
      <c r="V94" s="114">
        <v>0</v>
      </c>
      <c r="W94" s="115">
        <v>0</v>
      </c>
      <c r="X94" s="114">
        <v>893</v>
      </c>
      <c r="Y94" s="114">
        <v>163</v>
      </c>
      <c r="Z94" s="122">
        <v>0.1867</v>
      </c>
    </row>
    <row r="95" spans="1:26" x14ac:dyDescent="0.25">
      <c r="A95" s="113" t="s">
        <v>184</v>
      </c>
      <c r="B95" s="114" t="s">
        <v>206</v>
      </c>
      <c r="C95" s="114" t="s">
        <v>186</v>
      </c>
      <c r="D95" s="114" t="s">
        <v>1011</v>
      </c>
      <c r="E95" s="114">
        <v>12</v>
      </c>
      <c r="F95" s="114">
        <v>123466372</v>
      </c>
      <c r="G95" s="114">
        <v>123466372</v>
      </c>
      <c r="H95" s="114" t="s">
        <v>3</v>
      </c>
      <c r="I95" s="114" t="s">
        <v>8</v>
      </c>
      <c r="J95" s="114" t="s">
        <v>831</v>
      </c>
      <c r="K95" s="114" t="s">
        <v>5</v>
      </c>
      <c r="L95" s="114" t="s">
        <v>194</v>
      </c>
      <c r="M95" s="114" t="s">
        <v>6</v>
      </c>
      <c r="N95" s="114" t="s">
        <v>195</v>
      </c>
      <c r="O95" s="114" t="s">
        <v>7</v>
      </c>
      <c r="P95" s="114" t="s">
        <v>7</v>
      </c>
      <c r="Q95" s="114" t="s">
        <v>7</v>
      </c>
      <c r="R95" s="114" t="s">
        <v>7</v>
      </c>
      <c r="S95" s="114" t="s">
        <v>7</v>
      </c>
      <c r="T95" s="114" t="s">
        <v>7</v>
      </c>
      <c r="U95" s="114">
        <v>100</v>
      </c>
      <c r="V95" s="114">
        <v>0</v>
      </c>
      <c r="W95" s="115">
        <v>0</v>
      </c>
      <c r="X95" s="114">
        <v>284</v>
      </c>
      <c r="Y95" s="114">
        <v>58</v>
      </c>
      <c r="Z95" s="122">
        <v>0.21010000000000001</v>
      </c>
    </row>
    <row r="96" spans="1:26" x14ac:dyDescent="0.25">
      <c r="A96" s="116" t="s">
        <v>184</v>
      </c>
      <c r="B96" s="117" t="s">
        <v>206</v>
      </c>
      <c r="C96" s="117" t="s">
        <v>186</v>
      </c>
      <c r="D96" s="114" t="s">
        <v>1011</v>
      </c>
      <c r="E96" s="117">
        <v>3</v>
      </c>
      <c r="F96" s="117">
        <v>56702460</v>
      </c>
      <c r="G96" s="117">
        <v>56702460</v>
      </c>
      <c r="H96" s="117" t="s">
        <v>203</v>
      </c>
      <c r="I96" s="117" t="s">
        <v>3</v>
      </c>
      <c r="J96" s="118" t="s">
        <v>831</v>
      </c>
      <c r="K96" s="117" t="s">
        <v>5</v>
      </c>
      <c r="L96" s="117" t="s">
        <v>204</v>
      </c>
      <c r="M96" s="117" t="s">
        <v>1003</v>
      </c>
      <c r="N96" s="117" t="s">
        <v>205</v>
      </c>
      <c r="O96" s="117" t="s">
        <v>7</v>
      </c>
      <c r="P96" s="117" t="s">
        <v>7</v>
      </c>
      <c r="Q96" s="117" t="s">
        <v>7</v>
      </c>
      <c r="R96" s="117" t="s">
        <v>7</v>
      </c>
      <c r="S96" s="117" t="s">
        <v>7</v>
      </c>
      <c r="T96" s="117" t="s">
        <v>7</v>
      </c>
      <c r="U96" s="119">
        <v>14</v>
      </c>
      <c r="V96" s="119">
        <v>0</v>
      </c>
      <c r="W96" s="120">
        <v>0</v>
      </c>
      <c r="X96" s="119">
        <v>64</v>
      </c>
      <c r="Y96" s="119">
        <v>9</v>
      </c>
      <c r="Z96" s="121">
        <v>0.140625</v>
      </c>
    </row>
    <row r="97" spans="1:26" x14ac:dyDescent="0.25">
      <c r="A97" s="113" t="s">
        <v>184</v>
      </c>
      <c r="B97" s="114" t="s">
        <v>206</v>
      </c>
      <c r="C97" s="114" t="s">
        <v>186</v>
      </c>
      <c r="D97" s="114" t="s">
        <v>1011</v>
      </c>
      <c r="E97" s="114">
        <v>2</v>
      </c>
      <c r="F97" s="114">
        <v>16745352</v>
      </c>
      <c r="G97" s="114">
        <v>16745352</v>
      </c>
      <c r="H97" s="114" t="s">
        <v>8</v>
      </c>
      <c r="I97" s="114" t="s">
        <v>4</v>
      </c>
      <c r="J97" s="114" t="s">
        <v>831</v>
      </c>
      <c r="K97" s="114" t="s">
        <v>5</v>
      </c>
      <c r="L97" s="114" t="s">
        <v>200</v>
      </c>
      <c r="M97" s="114" t="s">
        <v>6</v>
      </c>
      <c r="N97" s="114" t="s">
        <v>201</v>
      </c>
      <c r="O97" s="114" t="s">
        <v>7</v>
      </c>
      <c r="P97" s="114" t="s">
        <v>7</v>
      </c>
      <c r="Q97" s="114" t="s">
        <v>7</v>
      </c>
      <c r="R97" s="114" t="s">
        <v>7</v>
      </c>
      <c r="S97" s="114" t="s">
        <v>7</v>
      </c>
      <c r="T97" s="114" t="s">
        <v>7</v>
      </c>
      <c r="U97" s="114">
        <v>18</v>
      </c>
      <c r="V97" s="114">
        <v>0</v>
      </c>
      <c r="W97" s="115">
        <v>0</v>
      </c>
      <c r="X97" s="114">
        <v>73</v>
      </c>
      <c r="Y97" s="114">
        <v>15</v>
      </c>
      <c r="Z97" s="122">
        <v>0.21429999999999999</v>
      </c>
    </row>
    <row r="98" spans="1:26" x14ac:dyDescent="0.25">
      <c r="A98" s="113" t="s">
        <v>184</v>
      </c>
      <c r="B98" s="114" t="s">
        <v>206</v>
      </c>
      <c r="C98" s="114" t="s">
        <v>186</v>
      </c>
      <c r="D98" s="114" t="s">
        <v>1011</v>
      </c>
      <c r="E98" s="114">
        <v>15</v>
      </c>
      <c r="F98" s="114">
        <v>42840306</v>
      </c>
      <c r="G98" s="114">
        <v>42840306</v>
      </c>
      <c r="H98" s="114" t="s">
        <v>4</v>
      </c>
      <c r="I98" s="114" t="s">
        <v>8</v>
      </c>
      <c r="J98" s="114" t="s">
        <v>831</v>
      </c>
      <c r="K98" s="114" t="s">
        <v>5</v>
      </c>
      <c r="L98" s="114" t="s">
        <v>198</v>
      </c>
      <c r="M98" s="114" t="s">
        <v>6</v>
      </c>
      <c r="N98" s="114" t="s">
        <v>199</v>
      </c>
      <c r="O98" s="114" t="s">
        <v>7</v>
      </c>
      <c r="P98" s="114" t="s">
        <v>7</v>
      </c>
      <c r="Q98" s="114" t="s">
        <v>7</v>
      </c>
      <c r="R98" s="114" t="s">
        <v>7</v>
      </c>
      <c r="S98" s="114" t="s">
        <v>7</v>
      </c>
      <c r="T98" s="114" t="s">
        <v>7</v>
      </c>
      <c r="U98" s="114">
        <v>93</v>
      </c>
      <c r="V98" s="114">
        <v>0</v>
      </c>
      <c r="W98" s="115">
        <v>0</v>
      </c>
      <c r="X98" s="114">
        <v>238</v>
      </c>
      <c r="Y98" s="114">
        <v>59</v>
      </c>
      <c r="Z98" s="122">
        <v>0.2576</v>
      </c>
    </row>
    <row r="99" spans="1:26" x14ac:dyDescent="0.25">
      <c r="A99" s="113" t="s">
        <v>184</v>
      </c>
      <c r="B99" s="114" t="s">
        <v>206</v>
      </c>
      <c r="C99" s="114" t="s">
        <v>186</v>
      </c>
      <c r="D99" s="114" t="s">
        <v>1011</v>
      </c>
      <c r="E99" s="114" t="s">
        <v>23</v>
      </c>
      <c r="F99" s="114">
        <v>151899966</v>
      </c>
      <c r="G99" s="114">
        <v>151899966</v>
      </c>
      <c r="H99" s="114" t="s">
        <v>9</v>
      </c>
      <c r="I99" s="114" t="s">
        <v>8</v>
      </c>
      <c r="J99" s="114" t="s">
        <v>831</v>
      </c>
      <c r="K99" s="114" t="s">
        <v>5</v>
      </c>
      <c r="L99" s="114" t="s">
        <v>208</v>
      </c>
      <c r="M99" s="114" t="s">
        <v>6</v>
      </c>
      <c r="N99" s="114" t="s">
        <v>209</v>
      </c>
      <c r="O99" s="114" t="s">
        <v>7</v>
      </c>
      <c r="P99" s="114" t="s">
        <v>210</v>
      </c>
      <c r="Q99" s="114" t="s">
        <v>7</v>
      </c>
      <c r="R99" s="114">
        <v>2.64901E-4</v>
      </c>
      <c r="S99" s="114" t="s">
        <v>211</v>
      </c>
      <c r="T99" s="114">
        <v>1.6999999999999999E-3</v>
      </c>
      <c r="U99" s="114">
        <v>71</v>
      </c>
      <c r="V99" s="114">
        <v>1</v>
      </c>
      <c r="W99" s="115">
        <v>1.43E-2</v>
      </c>
      <c r="X99" s="114">
        <v>208</v>
      </c>
      <c r="Y99" s="114">
        <v>21</v>
      </c>
      <c r="Z99" s="122">
        <v>0.1024</v>
      </c>
    </row>
    <row r="100" spans="1:26" x14ac:dyDescent="0.25">
      <c r="A100" s="113" t="s">
        <v>184</v>
      </c>
      <c r="B100" s="114" t="s">
        <v>206</v>
      </c>
      <c r="C100" s="114" t="s">
        <v>186</v>
      </c>
      <c r="D100" s="114" t="s">
        <v>1011</v>
      </c>
      <c r="E100" s="114">
        <v>17</v>
      </c>
      <c r="F100" s="114">
        <v>18638385</v>
      </c>
      <c r="G100" s="114">
        <v>18638385</v>
      </c>
      <c r="H100" s="114" t="s">
        <v>8</v>
      </c>
      <c r="I100" s="114" t="s">
        <v>3</v>
      </c>
      <c r="J100" s="114" t="s">
        <v>831</v>
      </c>
      <c r="K100" s="114" t="s">
        <v>5</v>
      </c>
      <c r="L100" s="114" t="s">
        <v>192</v>
      </c>
      <c r="M100" s="114" t="s">
        <v>6</v>
      </c>
      <c r="N100" s="114" t="s">
        <v>193</v>
      </c>
      <c r="O100" s="114" t="s">
        <v>7</v>
      </c>
      <c r="P100" s="114" t="s">
        <v>7</v>
      </c>
      <c r="Q100" s="114" t="s">
        <v>7</v>
      </c>
      <c r="R100" s="114" t="s">
        <v>7</v>
      </c>
      <c r="S100" s="114" t="s">
        <v>7</v>
      </c>
      <c r="T100" s="114" t="s">
        <v>7</v>
      </c>
      <c r="U100" s="114">
        <v>63</v>
      </c>
      <c r="V100" s="114">
        <v>0</v>
      </c>
      <c r="W100" s="115">
        <v>0</v>
      </c>
      <c r="X100" s="114">
        <v>115</v>
      </c>
      <c r="Y100" s="114">
        <v>17</v>
      </c>
      <c r="Z100" s="122">
        <v>0.1545</v>
      </c>
    </row>
    <row r="101" spans="1:26" x14ac:dyDescent="0.25">
      <c r="A101" s="113" t="s">
        <v>184</v>
      </c>
      <c r="B101" s="114" t="s">
        <v>206</v>
      </c>
      <c r="C101" s="114" t="s">
        <v>186</v>
      </c>
      <c r="D101" s="114" t="s">
        <v>1011</v>
      </c>
      <c r="E101" s="114">
        <v>16</v>
      </c>
      <c r="F101" s="114">
        <v>72993218</v>
      </c>
      <c r="G101" s="114">
        <v>72993218</v>
      </c>
      <c r="H101" s="114" t="s">
        <v>9</v>
      </c>
      <c r="I101" s="114" t="s">
        <v>8</v>
      </c>
      <c r="J101" s="114" t="s">
        <v>831</v>
      </c>
      <c r="K101" s="114" t="s">
        <v>5</v>
      </c>
      <c r="L101" s="114" t="s">
        <v>196</v>
      </c>
      <c r="M101" s="114" t="s">
        <v>6</v>
      </c>
      <c r="N101" s="114" t="s">
        <v>197</v>
      </c>
      <c r="O101" s="114" t="s">
        <v>7</v>
      </c>
      <c r="P101" s="114" t="s">
        <v>7</v>
      </c>
      <c r="Q101" s="114" t="s">
        <v>7</v>
      </c>
      <c r="R101" s="114" t="s">
        <v>7</v>
      </c>
      <c r="S101" s="114" t="s">
        <v>7</v>
      </c>
      <c r="T101" s="114" t="s">
        <v>7</v>
      </c>
      <c r="U101" s="114">
        <v>197</v>
      </c>
      <c r="V101" s="114">
        <v>0</v>
      </c>
      <c r="W101" s="115">
        <v>0</v>
      </c>
      <c r="X101" s="114">
        <v>784</v>
      </c>
      <c r="Y101" s="114">
        <v>128</v>
      </c>
      <c r="Z101" s="122">
        <v>0.1686</v>
      </c>
    </row>
    <row r="102" spans="1:26" x14ac:dyDescent="0.25">
      <c r="A102" s="113" t="s">
        <v>184</v>
      </c>
      <c r="B102" s="114" t="s">
        <v>212</v>
      </c>
      <c r="C102" s="114" t="s">
        <v>186</v>
      </c>
      <c r="D102" s="114" t="s">
        <v>1012</v>
      </c>
      <c r="E102" s="114">
        <v>12</v>
      </c>
      <c r="F102" s="114">
        <v>123466372</v>
      </c>
      <c r="G102" s="114">
        <v>123466372</v>
      </c>
      <c r="H102" s="114" t="s">
        <v>3</v>
      </c>
      <c r="I102" s="114" t="s">
        <v>8</v>
      </c>
      <c r="J102" s="114" t="s">
        <v>831</v>
      </c>
      <c r="K102" s="114" t="s">
        <v>5</v>
      </c>
      <c r="L102" s="114" t="s">
        <v>194</v>
      </c>
      <c r="M102" s="114" t="s">
        <v>6</v>
      </c>
      <c r="N102" s="114" t="s">
        <v>195</v>
      </c>
      <c r="O102" s="114" t="s">
        <v>7</v>
      </c>
      <c r="P102" s="114" t="s">
        <v>7</v>
      </c>
      <c r="Q102" s="114" t="s">
        <v>7</v>
      </c>
      <c r="R102" s="114" t="s">
        <v>7</v>
      </c>
      <c r="S102" s="114" t="s">
        <v>7</v>
      </c>
      <c r="T102" s="114" t="s">
        <v>7</v>
      </c>
      <c r="U102" s="114">
        <v>100</v>
      </c>
      <c r="V102" s="114">
        <v>0</v>
      </c>
      <c r="W102" s="115">
        <v>0</v>
      </c>
      <c r="X102" s="114">
        <v>411</v>
      </c>
      <c r="Y102" s="114">
        <v>63</v>
      </c>
      <c r="Z102" s="122">
        <v>0.15709999999999999</v>
      </c>
    </row>
    <row r="103" spans="1:26" x14ac:dyDescent="0.25">
      <c r="A103" s="113" t="s">
        <v>184</v>
      </c>
      <c r="B103" s="114" t="s">
        <v>212</v>
      </c>
      <c r="C103" s="114" t="s">
        <v>186</v>
      </c>
      <c r="D103" s="114" t="s">
        <v>1012</v>
      </c>
      <c r="E103" s="114">
        <v>4</v>
      </c>
      <c r="F103" s="114">
        <v>155411612</v>
      </c>
      <c r="G103" s="114">
        <v>155411612</v>
      </c>
      <c r="H103" s="114" t="s">
        <v>8</v>
      </c>
      <c r="I103" s="114" t="s">
        <v>9</v>
      </c>
      <c r="J103" s="114" t="s">
        <v>1001</v>
      </c>
      <c r="K103" s="114" t="s">
        <v>5</v>
      </c>
      <c r="L103" s="114" t="s">
        <v>190</v>
      </c>
      <c r="M103" s="114" t="s">
        <v>6</v>
      </c>
      <c r="N103" s="114" t="s">
        <v>191</v>
      </c>
      <c r="O103" s="114" t="s">
        <v>7</v>
      </c>
      <c r="P103" s="114" t="s">
        <v>7</v>
      </c>
      <c r="Q103" s="114" t="s">
        <v>7</v>
      </c>
      <c r="R103" s="114" t="s">
        <v>7</v>
      </c>
      <c r="S103" s="114" t="s">
        <v>7</v>
      </c>
      <c r="T103" s="114" t="s">
        <v>7</v>
      </c>
      <c r="U103" s="114">
        <v>177</v>
      </c>
      <c r="V103" s="114">
        <v>0</v>
      </c>
      <c r="W103" s="115">
        <v>0</v>
      </c>
      <c r="X103" s="114">
        <v>380</v>
      </c>
      <c r="Y103" s="114">
        <v>66</v>
      </c>
      <c r="Z103" s="122">
        <v>0.17929999999999999</v>
      </c>
    </row>
    <row r="104" spans="1:26" x14ac:dyDescent="0.25">
      <c r="A104" s="116" t="s">
        <v>184</v>
      </c>
      <c r="B104" s="117" t="s">
        <v>212</v>
      </c>
      <c r="C104" s="117" t="s">
        <v>186</v>
      </c>
      <c r="D104" s="114" t="s">
        <v>1012</v>
      </c>
      <c r="E104" s="117">
        <v>3</v>
      </c>
      <c r="F104" s="117">
        <v>56702460</v>
      </c>
      <c r="G104" s="117">
        <v>56702460</v>
      </c>
      <c r="H104" s="117" t="s">
        <v>203</v>
      </c>
      <c r="I104" s="117" t="s">
        <v>3</v>
      </c>
      <c r="J104" s="118" t="s">
        <v>831</v>
      </c>
      <c r="K104" s="117" t="s">
        <v>5</v>
      </c>
      <c r="L104" s="117" t="s">
        <v>204</v>
      </c>
      <c r="M104" s="117" t="s">
        <v>1003</v>
      </c>
      <c r="N104" s="117" t="s">
        <v>205</v>
      </c>
      <c r="O104" s="117" t="s">
        <v>7</v>
      </c>
      <c r="P104" s="117" t="s">
        <v>7</v>
      </c>
      <c r="Q104" s="117" t="s">
        <v>7</v>
      </c>
      <c r="R104" s="117" t="s">
        <v>7</v>
      </c>
      <c r="S104" s="117" t="s">
        <v>7</v>
      </c>
      <c r="T104" s="117" t="s">
        <v>7</v>
      </c>
      <c r="U104" s="119">
        <v>14</v>
      </c>
      <c r="V104" s="119">
        <v>0</v>
      </c>
      <c r="W104" s="120">
        <v>0</v>
      </c>
      <c r="X104" s="119">
        <v>45</v>
      </c>
      <c r="Y104" s="119">
        <v>10</v>
      </c>
      <c r="Z104" s="121">
        <v>0.22222222222222221</v>
      </c>
    </row>
    <row r="105" spans="1:26" x14ac:dyDescent="0.25">
      <c r="A105" s="113" t="s">
        <v>184</v>
      </c>
      <c r="B105" s="114" t="s">
        <v>212</v>
      </c>
      <c r="C105" s="114" t="s">
        <v>186</v>
      </c>
      <c r="D105" s="114" t="s">
        <v>1012</v>
      </c>
      <c r="E105" s="114">
        <v>2</v>
      </c>
      <c r="F105" s="114">
        <v>16745352</v>
      </c>
      <c r="G105" s="114">
        <v>16745352</v>
      </c>
      <c r="H105" s="114" t="s">
        <v>8</v>
      </c>
      <c r="I105" s="114" t="s">
        <v>4</v>
      </c>
      <c r="J105" s="114" t="s">
        <v>831</v>
      </c>
      <c r="K105" s="114" t="s">
        <v>5</v>
      </c>
      <c r="L105" s="114" t="s">
        <v>200</v>
      </c>
      <c r="M105" s="114" t="s">
        <v>6</v>
      </c>
      <c r="N105" s="114" t="s">
        <v>201</v>
      </c>
      <c r="O105" s="114" t="s">
        <v>7</v>
      </c>
      <c r="P105" s="114" t="s">
        <v>7</v>
      </c>
      <c r="Q105" s="114" t="s">
        <v>7</v>
      </c>
      <c r="R105" s="114" t="s">
        <v>7</v>
      </c>
      <c r="S105" s="114" t="s">
        <v>7</v>
      </c>
      <c r="T105" s="114" t="s">
        <v>7</v>
      </c>
      <c r="U105" s="114">
        <v>18</v>
      </c>
      <c r="V105" s="114">
        <v>0</v>
      </c>
      <c r="W105" s="115">
        <v>0</v>
      </c>
      <c r="X105" s="114">
        <v>64</v>
      </c>
      <c r="Y105" s="114">
        <v>13</v>
      </c>
      <c r="Z105" s="122">
        <v>0.2167</v>
      </c>
    </row>
    <row r="106" spans="1:26" x14ac:dyDescent="0.25">
      <c r="A106" s="113" t="s">
        <v>184</v>
      </c>
      <c r="B106" s="114" t="s">
        <v>212</v>
      </c>
      <c r="C106" s="114" t="s">
        <v>186</v>
      </c>
      <c r="D106" s="114" t="s">
        <v>1012</v>
      </c>
      <c r="E106" s="114">
        <v>15</v>
      </c>
      <c r="F106" s="114">
        <v>42840306</v>
      </c>
      <c r="G106" s="114">
        <v>42840306</v>
      </c>
      <c r="H106" s="114" t="s">
        <v>4</v>
      </c>
      <c r="I106" s="114" t="s">
        <v>8</v>
      </c>
      <c r="J106" s="114" t="s">
        <v>831</v>
      </c>
      <c r="K106" s="114" t="s">
        <v>5</v>
      </c>
      <c r="L106" s="114" t="s">
        <v>198</v>
      </c>
      <c r="M106" s="114" t="s">
        <v>6</v>
      </c>
      <c r="N106" s="114" t="s">
        <v>199</v>
      </c>
      <c r="O106" s="114" t="s">
        <v>7</v>
      </c>
      <c r="P106" s="114" t="s">
        <v>7</v>
      </c>
      <c r="Q106" s="114" t="s">
        <v>7</v>
      </c>
      <c r="R106" s="114" t="s">
        <v>7</v>
      </c>
      <c r="S106" s="114" t="s">
        <v>7</v>
      </c>
      <c r="T106" s="114" t="s">
        <v>7</v>
      </c>
      <c r="U106" s="114">
        <v>93</v>
      </c>
      <c r="V106" s="114">
        <v>0</v>
      </c>
      <c r="W106" s="115">
        <v>0</v>
      </c>
      <c r="X106" s="114">
        <v>222</v>
      </c>
      <c r="Y106" s="114">
        <v>70</v>
      </c>
      <c r="Z106" s="122">
        <v>0.33019999999999999</v>
      </c>
    </row>
    <row r="107" spans="1:26" x14ac:dyDescent="0.25">
      <c r="A107" s="113" t="s">
        <v>184</v>
      </c>
      <c r="B107" s="114" t="s">
        <v>212</v>
      </c>
      <c r="C107" s="114" t="s">
        <v>186</v>
      </c>
      <c r="D107" s="114" t="s">
        <v>1012</v>
      </c>
      <c r="E107" s="114">
        <v>11</v>
      </c>
      <c r="F107" s="114">
        <v>1092904</v>
      </c>
      <c r="G107" s="114">
        <v>1092904</v>
      </c>
      <c r="H107" s="114" t="s">
        <v>9</v>
      </c>
      <c r="I107" s="114" t="s">
        <v>4</v>
      </c>
      <c r="J107" s="114" t="s">
        <v>831</v>
      </c>
      <c r="K107" s="114" t="s">
        <v>5</v>
      </c>
      <c r="L107" s="114" t="s">
        <v>207</v>
      </c>
      <c r="M107" s="114" t="s">
        <v>6</v>
      </c>
      <c r="N107" s="114" t="s">
        <v>213</v>
      </c>
      <c r="O107" s="114" t="s">
        <v>7</v>
      </c>
      <c r="P107" s="114" t="s">
        <v>214</v>
      </c>
      <c r="Q107" s="114" t="s">
        <v>7</v>
      </c>
      <c r="R107" s="114" t="s">
        <v>7</v>
      </c>
      <c r="S107" s="114" t="s">
        <v>7</v>
      </c>
      <c r="T107" s="114" t="s">
        <v>7</v>
      </c>
      <c r="U107" s="114">
        <v>114</v>
      </c>
      <c r="V107" s="114">
        <v>0</v>
      </c>
      <c r="W107" s="115">
        <v>0</v>
      </c>
      <c r="X107" s="114">
        <v>237</v>
      </c>
      <c r="Y107" s="114">
        <v>10</v>
      </c>
      <c r="Z107" s="122">
        <v>4.4400000000000002E-2</v>
      </c>
    </row>
    <row r="108" spans="1:26" x14ac:dyDescent="0.25">
      <c r="A108" s="113" t="s">
        <v>184</v>
      </c>
      <c r="B108" s="114" t="s">
        <v>212</v>
      </c>
      <c r="C108" s="114" t="s">
        <v>186</v>
      </c>
      <c r="D108" s="114" t="s">
        <v>1012</v>
      </c>
      <c r="E108" s="114">
        <v>17</v>
      </c>
      <c r="F108" s="114">
        <v>18638385</v>
      </c>
      <c r="G108" s="114">
        <v>18638385</v>
      </c>
      <c r="H108" s="114" t="s">
        <v>8</v>
      </c>
      <c r="I108" s="114" t="s">
        <v>3</v>
      </c>
      <c r="J108" s="114" t="s">
        <v>831</v>
      </c>
      <c r="K108" s="114" t="s">
        <v>5</v>
      </c>
      <c r="L108" s="114" t="s">
        <v>192</v>
      </c>
      <c r="M108" s="114" t="s">
        <v>6</v>
      </c>
      <c r="N108" s="114" t="s">
        <v>193</v>
      </c>
      <c r="O108" s="114" t="s">
        <v>7</v>
      </c>
      <c r="P108" s="114" t="s">
        <v>7</v>
      </c>
      <c r="Q108" s="114" t="s">
        <v>7</v>
      </c>
      <c r="R108" s="114" t="s">
        <v>7</v>
      </c>
      <c r="S108" s="114" t="s">
        <v>7</v>
      </c>
      <c r="T108" s="114" t="s">
        <v>7</v>
      </c>
      <c r="U108" s="114">
        <v>63</v>
      </c>
      <c r="V108" s="114">
        <v>0</v>
      </c>
      <c r="W108" s="115">
        <v>0</v>
      </c>
      <c r="X108" s="114">
        <v>134</v>
      </c>
      <c r="Y108" s="114">
        <v>25</v>
      </c>
      <c r="Z108" s="122">
        <v>0.1953</v>
      </c>
    </row>
    <row r="109" spans="1:26" x14ac:dyDescent="0.25">
      <c r="A109" s="113" t="s">
        <v>184</v>
      </c>
      <c r="B109" s="114" t="s">
        <v>212</v>
      </c>
      <c r="C109" s="114" t="s">
        <v>186</v>
      </c>
      <c r="D109" s="114" t="s">
        <v>1012</v>
      </c>
      <c r="E109" s="114">
        <v>16</v>
      </c>
      <c r="F109" s="114">
        <v>72993218</v>
      </c>
      <c r="G109" s="114">
        <v>72993218</v>
      </c>
      <c r="H109" s="114" t="s">
        <v>9</v>
      </c>
      <c r="I109" s="114" t="s">
        <v>8</v>
      </c>
      <c r="J109" s="114" t="s">
        <v>831</v>
      </c>
      <c r="K109" s="114" t="s">
        <v>5</v>
      </c>
      <c r="L109" s="114" t="s">
        <v>196</v>
      </c>
      <c r="M109" s="114" t="s">
        <v>6</v>
      </c>
      <c r="N109" s="114" t="s">
        <v>197</v>
      </c>
      <c r="O109" s="114" t="s">
        <v>7</v>
      </c>
      <c r="P109" s="114" t="s">
        <v>7</v>
      </c>
      <c r="Q109" s="114" t="s">
        <v>7</v>
      </c>
      <c r="R109" s="114" t="s">
        <v>7</v>
      </c>
      <c r="S109" s="114" t="s">
        <v>7</v>
      </c>
      <c r="T109" s="114" t="s">
        <v>7</v>
      </c>
      <c r="U109" s="114">
        <v>197</v>
      </c>
      <c r="V109" s="114">
        <v>0</v>
      </c>
      <c r="W109" s="115">
        <v>0</v>
      </c>
      <c r="X109" s="114">
        <v>745</v>
      </c>
      <c r="Y109" s="114">
        <v>128</v>
      </c>
      <c r="Z109" s="122">
        <v>0.1741</v>
      </c>
    </row>
    <row r="110" spans="1:26" x14ac:dyDescent="0.25">
      <c r="A110" s="113" t="s">
        <v>215</v>
      </c>
      <c r="B110" s="114" t="s">
        <v>216</v>
      </c>
      <c r="C110" s="114" t="s">
        <v>217</v>
      </c>
      <c r="D110" s="114" t="s">
        <v>1009</v>
      </c>
      <c r="E110" s="114">
        <v>9</v>
      </c>
      <c r="F110" s="114">
        <v>133748392</v>
      </c>
      <c r="G110" s="114">
        <v>133748392</v>
      </c>
      <c r="H110" s="114" t="s">
        <v>3</v>
      </c>
      <c r="I110" s="114" t="s">
        <v>8</v>
      </c>
      <c r="J110" s="114" t="s">
        <v>831</v>
      </c>
      <c r="K110" s="114" t="s">
        <v>5</v>
      </c>
      <c r="L110" s="114" t="s">
        <v>239</v>
      </c>
      <c r="M110" s="114" t="s">
        <v>6</v>
      </c>
      <c r="N110" s="114" t="s">
        <v>240</v>
      </c>
      <c r="O110" s="114" t="s">
        <v>7</v>
      </c>
      <c r="P110" s="114" t="s">
        <v>7</v>
      </c>
      <c r="Q110" s="114" t="s">
        <v>7</v>
      </c>
      <c r="R110" s="114" t="s">
        <v>7</v>
      </c>
      <c r="S110" s="114" t="s">
        <v>7</v>
      </c>
      <c r="T110" s="114" t="s">
        <v>7</v>
      </c>
      <c r="U110" s="114">
        <v>53</v>
      </c>
      <c r="V110" s="114">
        <v>0</v>
      </c>
      <c r="W110" s="115">
        <v>0</v>
      </c>
      <c r="X110" s="114">
        <v>55</v>
      </c>
      <c r="Y110" s="114">
        <v>33</v>
      </c>
      <c r="Z110" s="122">
        <v>0.62260000000000004</v>
      </c>
    </row>
    <row r="111" spans="1:26" x14ac:dyDescent="0.25">
      <c r="A111" s="113" t="s">
        <v>215</v>
      </c>
      <c r="B111" s="114" t="s">
        <v>216</v>
      </c>
      <c r="C111" s="114" t="s">
        <v>217</v>
      </c>
      <c r="D111" s="114" t="s">
        <v>1009</v>
      </c>
      <c r="E111" s="114">
        <v>16</v>
      </c>
      <c r="F111" s="114">
        <v>75563598</v>
      </c>
      <c r="G111" s="114">
        <v>75563598</v>
      </c>
      <c r="H111" s="114" t="s">
        <v>9</v>
      </c>
      <c r="I111" s="114" t="s">
        <v>4</v>
      </c>
      <c r="J111" s="114" t="s">
        <v>831</v>
      </c>
      <c r="K111" s="114" t="s">
        <v>5</v>
      </c>
      <c r="L111" s="114" t="s">
        <v>228</v>
      </c>
      <c r="M111" s="114" t="s">
        <v>6</v>
      </c>
      <c r="N111" s="114" t="s">
        <v>229</v>
      </c>
      <c r="O111" s="114" t="s">
        <v>7</v>
      </c>
      <c r="P111" s="114" t="s">
        <v>7</v>
      </c>
      <c r="Q111" s="114" t="s">
        <v>7</v>
      </c>
      <c r="R111" s="114" t="s">
        <v>7</v>
      </c>
      <c r="S111" s="114" t="s">
        <v>7</v>
      </c>
      <c r="T111" s="114" t="s">
        <v>7</v>
      </c>
      <c r="U111" s="114">
        <v>146</v>
      </c>
      <c r="V111" s="114">
        <v>0</v>
      </c>
      <c r="W111" s="115">
        <v>0</v>
      </c>
      <c r="X111" s="114">
        <v>265</v>
      </c>
      <c r="Y111" s="114">
        <v>32</v>
      </c>
      <c r="Z111" s="122">
        <v>0.1217</v>
      </c>
    </row>
    <row r="112" spans="1:26" x14ac:dyDescent="0.25">
      <c r="A112" s="113" t="s">
        <v>215</v>
      </c>
      <c r="B112" s="114" t="s">
        <v>216</v>
      </c>
      <c r="C112" s="114" t="s">
        <v>217</v>
      </c>
      <c r="D112" s="114" t="s">
        <v>1009</v>
      </c>
      <c r="E112" s="114">
        <v>7</v>
      </c>
      <c r="F112" s="114">
        <v>37780138</v>
      </c>
      <c r="G112" s="114">
        <v>37780138</v>
      </c>
      <c r="H112" s="114" t="s">
        <v>3</v>
      </c>
      <c r="I112" s="114" t="s">
        <v>8</v>
      </c>
      <c r="J112" s="114" t="s">
        <v>831</v>
      </c>
      <c r="K112" s="114" t="s">
        <v>5</v>
      </c>
      <c r="L112" s="114" t="s">
        <v>234</v>
      </c>
      <c r="M112" s="114" t="s">
        <v>6</v>
      </c>
      <c r="N112" s="114" t="s">
        <v>235</v>
      </c>
      <c r="O112" s="114" t="s">
        <v>7</v>
      </c>
      <c r="P112" s="114" t="s">
        <v>7</v>
      </c>
      <c r="Q112" s="114" t="s">
        <v>7</v>
      </c>
      <c r="R112" s="114" t="s">
        <v>7</v>
      </c>
      <c r="S112" s="114" t="s">
        <v>7</v>
      </c>
      <c r="T112" s="114" t="s">
        <v>7</v>
      </c>
      <c r="U112" s="114">
        <v>62</v>
      </c>
      <c r="V112" s="114">
        <v>0</v>
      </c>
      <c r="W112" s="115">
        <v>0</v>
      </c>
      <c r="X112" s="114">
        <v>93</v>
      </c>
      <c r="Y112" s="114">
        <v>24</v>
      </c>
      <c r="Z112" s="122">
        <v>0.26369999999999999</v>
      </c>
    </row>
    <row r="113" spans="1:26" x14ac:dyDescent="0.25">
      <c r="A113" s="113" t="s">
        <v>215</v>
      </c>
      <c r="B113" s="114" t="s">
        <v>216</v>
      </c>
      <c r="C113" s="114" t="s">
        <v>217</v>
      </c>
      <c r="D113" s="114" t="s">
        <v>1009</v>
      </c>
      <c r="E113" s="114" t="s">
        <v>1021</v>
      </c>
      <c r="F113" s="114">
        <v>26960566</v>
      </c>
      <c r="G113" s="114">
        <v>26960566</v>
      </c>
      <c r="H113" s="114" t="s">
        <v>9</v>
      </c>
      <c r="I113" s="114" t="s">
        <v>8</v>
      </c>
      <c r="J113" s="114" t="s">
        <v>831</v>
      </c>
      <c r="K113" s="114" t="s">
        <v>13</v>
      </c>
      <c r="L113" s="114" t="s">
        <v>243</v>
      </c>
      <c r="M113" s="114" t="s">
        <v>15</v>
      </c>
      <c r="N113" s="114" t="s">
        <v>244</v>
      </c>
      <c r="O113" s="114" t="s">
        <v>7</v>
      </c>
      <c r="P113" s="114" t="s">
        <v>7</v>
      </c>
      <c r="Q113" s="114" t="s">
        <v>7</v>
      </c>
      <c r="R113" s="114" t="s">
        <v>7</v>
      </c>
      <c r="S113" s="114" t="s">
        <v>7</v>
      </c>
      <c r="T113" s="114" t="s">
        <v>7</v>
      </c>
      <c r="U113" s="114">
        <v>96</v>
      </c>
      <c r="V113" s="114">
        <v>0</v>
      </c>
      <c r="W113" s="115">
        <v>0</v>
      </c>
      <c r="X113" s="114">
        <v>170</v>
      </c>
      <c r="Y113" s="114">
        <v>24</v>
      </c>
      <c r="Z113" s="122">
        <v>0.14199999999999999</v>
      </c>
    </row>
    <row r="114" spans="1:26" x14ac:dyDescent="0.25">
      <c r="A114" s="113" t="s">
        <v>215</v>
      </c>
      <c r="B114" s="114" t="s">
        <v>216</v>
      </c>
      <c r="C114" s="114" t="s">
        <v>217</v>
      </c>
      <c r="D114" s="114" t="s">
        <v>1009</v>
      </c>
      <c r="E114" s="114">
        <v>18</v>
      </c>
      <c r="F114" s="114">
        <v>7014013</v>
      </c>
      <c r="G114" s="114">
        <v>7014013</v>
      </c>
      <c r="H114" s="114" t="s">
        <v>9</v>
      </c>
      <c r="I114" s="114" t="s">
        <v>4</v>
      </c>
      <c r="J114" s="114" t="s">
        <v>831</v>
      </c>
      <c r="K114" s="114" t="s">
        <v>5</v>
      </c>
      <c r="L114" s="114" t="s">
        <v>232</v>
      </c>
      <c r="M114" s="114" t="s">
        <v>6</v>
      </c>
      <c r="N114" s="114" t="s">
        <v>233</v>
      </c>
      <c r="O114" s="114" t="s">
        <v>7</v>
      </c>
      <c r="P114" s="114" t="s">
        <v>7</v>
      </c>
      <c r="Q114" s="114" t="s">
        <v>7</v>
      </c>
      <c r="R114" s="114" t="s">
        <v>7</v>
      </c>
      <c r="S114" s="114" t="s">
        <v>7</v>
      </c>
      <c r="T114" s="114" t="s">
        <v>7</v>
      </c>
      <c r="U114" s="114">
        <v>210</v>
      </c>
      <c r="V114" s="114">
        <v>0</v>
      </c>
      <c r="W114" s="115">
        <v>0</v>
      </c>
      <c r="X114" s="114">
        <v>354</v>
      </c>
      <c r="Y114" s="114">
        <v>80</v>
      </c>
      <c r="Z114" s="122">
        <v>0.22989999999999999</v>
      </c>
    </row>
    <row r="115" spans="1:26" x14ac:dyDescent="0.25">
      <c r="A115" s="116" t="s">
        <v>215</v>
      </c>
      <c r="B115" s="117" t="s">
        <v>216</v>
      </c>
      <c r="C115" s="117" t="s">
        <v>217</v>
      </c>
      <c r="D115" s="114" t="s">
        <v>1009</v>
      </c>
      <c r="E115" s="117">
        <v>7</v>
      </c>
      <c r="F115" s="117">
        <v>1579724</v>
      </c>
      <c r="G115" s="117">
        <v>1579731</v>
      </c>
      <c r="H115" s="117" t="s">
        <v>218</v>
      </c>
      <c r="I115" s="117" t="s">
        <v>9</v>
      </c>
      <c r="J115" s="118" t="s">
        <v>831</v>
      </c>
      <c r="K115" s="117" t="s">
        <v>5</v>
      </c>
      <c r="L115" s="117" t="s">
        <v>219</v>
      </c>
      <c r="M115" s="117" t="s">
        <v>1003</v>
      </c>
      <c r="N115" s="117" t="s">
        <v>220</v>
      </c>
      <c r="O115" s="117" t="s">
        <v>7</v>
      </c>
      <c r="P115" s="117" t="s">
        <v>7</v>
      </c>
      <c r="Q115" s="117" t="s">
        <v>7</v>
      </c>
      <c r="R115" s="117" t="s">
        <v>7</v>
      </c>
      <c r="S115" s="117" t="s">
        <v>7</v>
      </c>
      <c r="T115" s="117" t="s">
        <v>7</v>
      </c>
      <c r="U115" s="119">
        <v>148</v>
      </c>
      <c r="V115" s="119">
        <v>0</v>
      </c>
      <c r="W115" s="120">
        <v>0</v>
      </c>
      <c r="X115" s="119">
        <v>211</v>
      </c>
      <c r="Y115" s="119">
        <v>85</v>
      </c>
      <c r="Z115" s="121">
        <v>0.40284360189573459</v>
      </c>
    </row>
    <row r="116" spans="1:26" x14ac:dyDescent="0.25">
      <c r="A116" s="113" t="s">
        <v>215</v>
      </c>
      <c r="B116" s="114" t="s">
        <v>216</v>
      </c>
      <c r="C116" s="114" t="s">
        <v>217</v>
      </c>
      <c r="D116" s="114" t="s">
        <v>1009</v>
      </c>
      <c r="E116" s="114">
        <v>2</v>
      </c>
      <c r="F116" s="114">
        <v>152521852</v>
      </c>
      <c r="G116" s="114">
        <v>152521852</v>
      </c>
      <c r="H116" s="114" t="s">
        <v>9</v>
      </c>
      <c r="I116" s="114" t="s">
        <v>8</v>
      </c>
      <c r="J116" s="114" t="s">
        <v>831</v>
      </c>
      <c r="K116" s="114" t="s">
        <v>5</v>
      </c>
      <c r="L116" s="114" t="s">
        <v>107</v>
      </c>
      <c r="M116" s="114" t="s">
        <v>6</v>
      </c>
      <c r="N116" s="114" t="s">
        <v>238</v>
      </c>
      <c r="O116" s="114" t="s">
        <v>7</v>
      </c>
      <c r="P116" s="114" t="s">
        <v>7</v>
      </c>
      <c r="Q116" s="114" t="s">
        <v>7</v>
      </c>
      <c r="R116" s="114" t="s">
        <v>7</v>
      </c>
      <c r="S116" s="114" t="s">
        <v>7</v>
      </c>
      <c r="T116" s="114" t="s">
        <v>7</v>
      </c>
      <c r="U116" s="114">
        <v>28</v>
      </c>
      <c r="V116" s="114">
        <v>0</v>
      </c>
      <c r="W116" s="115">
        <v>0</v>
      </c>
      <c r="X116" s="114">
        <v>43</v>
      </c>
      <c r="Y116" s="114">
        <v>25</v>
      </c>
      <c r="Z116" s="122">
        <v>0.58140000000000003</v>
      </c>
    </row>
    <row r="117" spans="1:26" x14ac:dyDescent="0.25">
      <c r="A117" s="113" t="s">
        <v>215</v>
      </c>
      <c r="B117" s="114" t="s">
        <v>216</v>
      </c>
      <c r="C117" s="114" t="s">
        <v>217</v>
      </c>
      <c r="D117" s="114" t="s">
        <v>1009</v>
      </c>
      <c r="E117" s="114">
        <v>5</v>
      </c>
      <c r="F117" s="114">
        <v>142779610</v>
      </c>
      <c r="G117" s="114">
        <v>142779610</v>
      </c>
      <c r="H117" s="114" t="s">
        <v>9</v>
      </c>
      <c r="I117" s="114" t="s">
        <v>4</v>
      </c>
      <c r="J117" s="114" t="s">
        <v>831</v>
      </c>
      <c r="K117" s="114" t="s">
        <v>5</v>
      </c>
      <c r="L117" s="114" t="s">
        <v>236</v>
      </c>
      <c r="M117" s="114" t="s">
        <v>6</v>
      </c>
      <c r="N117" s="114" t="s">
        <v>237</v>
      </c>
      <c r="O117" s="114" t="s">
        <v>7</v>
      </c>
      <c r="P117" s="114" t="s">
        <v>7</v>
      </c>
      <c r="Q117" s="114" t="s">
        <v>7</v>
      </c>
      <c r="R117" s="114" t="s">
        <v>7</v>
      </c>
      <c r="S117" s="114" t="s">
        <v>7</v>
      </c>
      <c r="T117" s="114" t="s">
        <v>7</v>
      </c>
      <c r="U117" s="114">
        <v>35</v>
      </c>
      <c r="V117" s="114">
        <v>0</v>
      </c>
      <c r="W117" s="115">
        <v>0</v>
      </c>
      <c r="X117" s="114">
        <v>71</v>
      </c>
      <c r="Y117" s="114">
        <v>22</v>
      </c>
      <c r="Z117" s="122">
        <v>0.30990000000000001</v>
      </c>
    </row>
    <row r="118" spans="1:26" x14ac:dyDescent="0.25">
      <c r="A118" s="113" t="s">
        <v>215</v>
      </c>
      <c r="B118" s="114" t="s">
        <v>216</v>
      </c>
      <c r="C118" s="114" t="s">
        <v>217</v>
      </c>
      <c r="D118" s="114" t="s">
        <v>1009</v>
      </c>
      <c r="E118" s="114">
        <v>11</v>
      </c>
      <c r="F118" s="114">
        <v>55735404</v>
      </c>
      <c r="G118" s="114">
        <v>55735404</v>
      </c>
      <c r="H118" s="114" t="s">
        <v>3</v>
      </c>
      <c r="I118" s="114" t="s">
        <v>4</v>
      </c>
      <c r="J118" s="114" t="s">
        <v>831</v>
      </c>
      <c r="K118" s="114" t="s">
        <v>5</v>
      </c>
      <c r="L118" s="114" t="s">
        <v>230</v>
      </c>
      <c r="M118" s="114" t="s">
        <v>6</v>
      </c>
      <c r="N118" s="114" t="s">
        <v>231</v>
      </c>
      <c r="O118" s="114" t="s">
        <v>7</v>
      </c>
      <c r="P118" s="114" t="s">
        <v>7</v>
      </c>
      <c r="Q118" s="114" t="s">
        <v>7</v>
      </c>
      <c r="R118" s="114" t="s">
        <v>7</v>
      </c>
      <c r="S118" s="114" t="s">
        <v>7</v>
      </c>
      <c r="T118" s="114" t="s">
        <v>7</v>
      </c>
      <c r="U118" s="114">
        <v>44</v>
      </c>
      <c r="V118" s="114">
        <v>0</v>
      </c>
      <c r="W118" s="115">
        <v>0</v>
      </c>
      <c r="X118" s="114">
        <v>90</v>
      </c>
      <c r="Y118" s="114">
        <v>11</v>
      </c>
      <c r="Z118" s="122">
        <v>0.1236</v>
      </c>
    </row>
    <row r="119" spans="1:26" x14ac:dyDescent="0.25">
      <c r="A119" s="113" t="s">
        <v>215</v>
      </c>
      <c r="B119" s="114" t="s">
        <v>216</v>
      </c>
      <c r="C119" s="114" t="s">
        <v>217</v>
      </c>
      <c r="D119" s="114" t="s">
        <v>1009</v>
      </c>
      <c r="E119" s="114">
        <v>19</v>
      </c>
      <c r="F119" s="114">
        <v>57328347</v>
      </c>
      <c r="G119" s="114">
        <v>57328347</v>
      </c>
      <c r="H119" s="114" t="s">
        <v>8</v>
      </c>
      <c r="I119" s="114" t="s">
        <v>9</v>
      </c>
      <c r="J119" s="114" t="s">
        <v>831</v>
      </c>
      <c r="K119" s="114" t="s">
        <v>5</v>
      </c>
      <c r="L119" s="114" t="s">
        <v>226</v>
      </c>
      <c r="M119" s="114" t="s">
        <v>6</v>
      </c>
      <c r="N119" s="114" t="s">
        <v>227</v>
      </c>
      <c r="O119" s="114" t="s">
        <v>7</v>
      </c>
      <c r="P119" s="114" t="s">
        <v>7</v>
      </c>
      <c r="Q119" s="114" t="s">
        <v>7</v>
      </c>
      <c r="R119" s="114" t="s">
        <v>7</v>
      </c>
      <c r="S119" s="114" t="s">
        <v>7</v>
      </c>
      <c r="T119" s="114" t="s">
        <v>7</v>
      </c>
      <c r="U119" s="114">
        <v>59</v>
      </c>
      <c r="V119" s="114">
        <v>0</v>
      </c>
      <c r="W119" s="115">
        <v>0</v>
      </c>
      <c r="X119" s="114">
        <v>138</v>
      </c>
      <c r="Y119" s="114">
        <v>16</v>
      </c>
      <c r="Z119" s="122">
        <v>0.1159</v>
      </c>
    </row>
    <row r="120" spans="1:26" x14ac:dyDescent="0.25">
      <c r="A120" s="113" t="s">
        <v>215</v>
      </c>
      <c r="B120" s="114" t="s">
        <v>216</v>
      </c>
      <c r="C120" s="114" t="s">
        <v>217</v>
      </c>
      <c r="D120" s="114" t="s">
        <v>1009</v>
      </c>
      <c r="E120" s="114">
        <v>8</v>
      </c>
      <c r="F120" s="114">
        <v>87076375</v>
      </c>
      <c r="G120" s="114">
        <v>87076375</v>
      </c>
      <c r="H120" s="114" t="s">
        <v>9</v>
      </c>
      <c r="I120" s="114" t="s">
        <v>8</v>
      </c>
      <c r="J120" s="114" t="s">
        <v>831</v>
      </c>
      <c r="K120" s="114" t="s">
        <v>5</v>
      </c>
      <c r="L120" s="114" t="s">
        <v>241</v>
      </c>
      <c r="M120" s="114" t="s">
        <v>6</v>
      </c>
      <c r="N120" s="114" t="s">
        <v>242</v>
      </c>
      <c r="O120" s="114" t="s">
        <v>7</v>
      </c>
      <c r="P120" s="114" t="s">
        <v>7</v>
      </c>
      <c r="Q120" s="114" t="s">
        <v>7</v>
      </c>
      <c r="R120" s="114" t="s">
        <v>7</v>
      </c>
      <c r="S120" s="114" t="s">
        <v>7</v>
      </c>
      <c r="T120" s="114" t="s">
        <v>7</v>
      </c>
      <c r="U120" s="114">
        <v>55</v>
      </c>
      <c r="V120" s="114">
        <v>0</v>
      </c>
      <c r="W120" s="115">
        <v>0</v>
      </c>
      <c r="X120" s="114">
        <v>65</v>
      </c>
      <c r="Y120" s="114">
        <v>52</v>
      </c>
      <c r="Z120" s="122">
        <v>0.8125</v>
      </c>
    </row>
    <row r="121" spans="1:26" x14ac:dyDescent="0.25">
      <c r="A121" s="116" t="s">
        <v>215</v>
      </c>
      <c r="B121" s="117" t="s">
        <v>216</v>
      </c>
      <c r="C121" s="117" t="s">
        <v>217</v>
      </c>
      <c r="D121" s="114" t="s">
        <v>1009</v>
      </c>
      <c r="E121" s="117">
        <v>1</v>
      </c>
      <c r="F121" s="117">
        <v>214564331</v>
      </c>
      <c r="G121" s="117">
        <v>214564331</v>
      </c>
      <c r="H121" s="117" t="s">
        <v>9</v>
      </c>
      <c r="I121" s="117" t="s">
        <v>221</v>
      </c>
      <c r="J121" s="118" t="s">
        <v>1001</v>
      </c>
      <c r="K121" s="117" t="s">
        <v>5</v>
      </c>
      <c r="L121" s="117" t="s">
        <v>21</v>
      </c>
      <c r="M121" s="117" t="s">
        <v>1006</v>
      </c>
      <c r="N121" s="117" t="s">
        <v>222</v>
      </c>
      <c r="O121" s="117" t="s">
        <v>7</v>
      </c>
      <c r="P121" s="117" t="s">
        <v>7</v>
      </c>
      <c r="Q121" s="117" t="s">
        <v>7</v>
      </c>
      <c r="R121" s="117" t="s">
        <v>7</v>
      </c>
      <c r="S121" s="117" t="s">
        <v>7</v>
      </c>
      <c r="T121" s="117" t="s">
        <v>7</v>
      </c>
      <c r="U121" s="119">
        <v>34</v>
      </c>
      <c r="V121" s="119">
        <v>0</v>
      </c>
      <c r="W121" s="120">
        <v>0</v>
      </c>
      <c r="X121" s="119">
        <v>39</v>
      </c>
      <c r="Y121" s="119">
        <v>30</v>
      </c>
      <c r="Z121" s="121">
        <v>0.76923076923076927</v>
      </c>
    </row>
    <row r="122" spans="1:26" x14ac:dyDescent="0.25">
      <c r="A122" s="116" t="s">
        <v>215</v>
      </c>
      <c r="B122" s="117" t="s">
        <v>216</v>
      </c>
      <c r="C122" s="117" t="s">
        <v>217</v>
      </c>
      <c r="D122" s="114" t="s">
        <v>1009</v>
      </c>
      <c r="E122" s="117">
        <v>19</v>
      </c>
      <c r="F122" s="117">
        <v>40005946</v>
      </c>
      <c r="G122" s="117">
        <v>40005969</v>
      </c>
      <c r="H122" s="117" t="s">
        <v>223</v>
      </c>
      <c r="I122" s="117" t="s">
        <v>9</v>
      </c>
      <c r="J122" s="118" t="s">
        <v>831</v>
      </c>
      <c r="K122" s="117" t="s">
        <v>5</v>
      </c>
      <c r="L122" s="117" t="s">
        <v>224</v>
      </c>
      <c r="M122" s="117" t="s">
        <v>1005</v>
      </c>
      <c r="N122" s="117" t="s">
        <v>225</v>
      </c>
      <c r="O122" s="117" t="s">
        <v>7</v>
      </c>
      <c r="P122" s="117" t="s">
        <v>7</v>
      </c>
      <c r="Q122" s="117" t="s">
        <v>7</v>
      </c>
      <c r="R122" s="117" t="s">
        <v>7</v>
      </c>
      <c r="S122" s="117" t="s">
        <v>7</v>
      </c>
      <c r="T122" s="117" t="s">
        <v>7</v>
      </c>
      <c r="U122" s="119">
        <v>276</v>
      </c>
      <c r="V122" s="119">
        <v>0</v>
      </c>
      <c r="W122" s="120">
        <v>0</v>
      </c>
      <c r="X122" s="119">
        <v>455</v>
      </c>
      <c r="Y122" s="119">
        <v>24</v>
      </c>
      <c r="Z122" s="121">
        <v>5.2747252747252747E-2</v>
      </c>
    </row>
    <row r="123" spans="1:26" x14ac:dyDescent="0.25">
      <c r="A123" s="113" t="s">
        <v>215</v>
      </c>
      <c r="B123" s="114" t="s">
        <v>216</v>
      </c>
      <c r="C123" s="114" t="s">
        <v>217</v>
      </c>
      <c r="D123" s="114" t="s">
        <v>1009</v>
      </c>
      <c r="E123" s="114">
        <v>17</v>
      </c>
      <c r="F123" s="114">
        <v>61457077</v>
      </c>
      <c r="G123" s="114">
        <v>61457077</v>
      </c>
      <c r="H123" s="114" t="s">
        <v>4</v>
      </c>
      <c r="I123" s="114" t="s">
        <v>8</v>
      </c>
      <c r="J123" s="114" t="s">
        <v>1001</v>
      </c>
      <c r="K123" s="114" t="s">
        <v>13</v>
      </c>
      <c r="L123" s="114" t="s">
        <v>245</v>
      </c>
      <c r="M123" s="114" t="s">
        <v>15</v>
      </c>
      <c r="N123" s="114" t="s">
        <v>246</v>
      </c>
      <c r="O123" s="114" t="s">
        <v>7</v>
      </c>
      <c r="P123" s="114" t="s">
        <v>7</v>
      </c>
      <c r="Q123" s="114" t="s">
        <v>7</v>
      </c>
      <c r="R123" s="114" t="s">
        <v>7</v>
      </c>
      <c r="S123" s="114" t="s">
        <v>7</v>
      </c>
      <c r="T123" s="114" t="s">
        <v>7</v>
      </c>
      <c r="U123" s="114">
        <v>43</v>
      </c>
      <c r="V123" s="114">
        <v>0</v>
      </c>
      <c r="W123" s="115">
        <v>0</v>
      </c>
      <c r="X123" s="114">
        <v>72</v>
      </c>
      <c r="Y123" s="114">
        <v>32</v>
      </c>
      <c r="Z123" s="122">
        <v>0.44440000000000002</v>
      </c>
    </row>
    <row r="124" spans="1:26" x14ac:dyDescent="0.25">
      <c r="A124" s="113" t="s">
        <v>215</v>
      </c>
      <c r="B124" s="114" t="s">
        <v>247</v>
      </c>
      <c r="C124" s="114" t="s">
        <v>217</v>
      </c>
      <c r="D124" s="114" t="s">
        <v>1010</v>
      </c>
      <c r="E124" s="114">
        <v>7</v>
      </c>
      <c r="F124" s="114">
        <v>91731983</v>
      </c>
      <c r="G124" s="114">
        <v>91731983</v>
      </c>
      <c r="H124" s="114" t="s">
        <v>8</v>
      </c>
      <c r="I124" s="114" t="s">
        <v>4</v>
      </c>
      <c r="J124" s="114" t="s">
        <v>831</v>
      </c>
      <c r="K124" s="114" t="s">
        <v>5</v>
      </c>
      <c r="L124" s="114" t="s">
        <v>254</v>
      </c>
      <c r="M124" s="114" t="s">
        <v>6</v>
      </c>
      <c r="N124" s="114" t="s">
        <v>255</v>
      </c>
      <c r="O124" s="114" t="s">
        <v>7</v>
      </c>
      <c r="P124" s="114" t="s">
        <v>7</v>
      </c>
      <c r="Q124" s="114" t="s">
        <v>7</v>
      </c>
      <c r="R124" s="114" t="s">
        <v>7</v>
      </c>
      <c r="S124" s="114" t="s">
        <v>7</v>
      </c>
      <c r="T124" s="114" t="s">
        <v>7</v>
      </c>
      <c r="U124" s="114">
        <v>62</v>
      </c>
      <c r="V124" s="114">
        <v>0</v>
      </c>
      <c r="W124" s="115">
        <v>0</v>
      </c>
      <c r="X124" s="114">
        <v>304</v>
      </c>
      <c r="Y124" s="114">
        <v>12</v>
      </c>
      <c r="Z124" s="122">
        <v>0.04</v>
      </c>
    </row>
    <row r="125" spans="1:26" x14ac:dyDescent="0.25">
      <c r="A125" s="113" t="s">
        <v>215</v>
      </c>
      <c r="B125" s="114" t="s">
        <v>247</v>
      </c>
      <c r="C125" s="114" t="s">
        <v>217</v>
      </c>
      <c r="D125" s="114" t="s">
        <v>1010</v>
      </c>
      <c r="E125" s="114">
        <v>19</v>
      </c>
      <c r="F125" s="114">
        <v>5867732</v>
      </c>
      <c r="G125" s="114">
        <v>5867732</v>
      </c>
      <c r="H125" s="114" t="s">
        <v>8</v>
      </c>
      <c r="I125" s="114" t="s">
        <v>9</v>
      </c>
      <c r="J125" s="114" t="s">
        <v>831</v>
      </c>
      <c r="K125" s="114" t="s">
        <v>5</v>
      </c>
      <c r="L125" s="114" t="s">
        <v>258</v>
      </c>
      <c r="M125" s="114" t="s">
        <v>6</v>
      </c>
      <c r="N125" s="114" t="s">
        <v>259</v>
      </c>
      <c r="O125" s="114" t="s">
        <v>7</v>
      </c>
      <c r="P125" s="114" t="s">
        <v>7</v>
      </c>
      <c r="Q125" s="114" t="s">
        <v>7</v>
      </c>
      <c r="R125" s="114" t="s">
        <v>7</v>
      </c>
      <c r="S125" s="114" t="s">
        <v>7</v>
      </c>
      <c r="T125" s="114" t="s">
        <v>7</v>
      </c>
      <c r="U125" s="114">
        <v>202</v>
      </c>
      <c r="V125" s="114">
        <v>0</v>
      </c>
      <c r="W125" s="115">
        <v>0</v>
      </c>
      <c r="X125" s="114">
        <v>463</v>
      </c>
      <c r="Y125" s="114">
        <v>102</v>
      </c>
      <c r="Z125" s="122">
        <v>0.23499999999999999</v>
      </c>
    </row>
    <row r="126" spans="1:26" x14ac:dyDescent="0.25">
      <c r="A126" s="113" t="s">
        <v>215</v>
      </c>
      <c r="B126" s="114" t="s">
        <v>247</v>
      </c>
      <c r="C126" s="114" t="s">
        <v>217</v>
      </c>
      <c r="D126" s="114" t="s">
        <v>1010</v>
      </c>
      <c r="E126" s="114">
        <v>17</v>
      </c>
      <c r="F126" s="114">
        <v>26960566</v>
      </c>
      <c r="G126" s="114">
        <v>26960566</v>
      </c>
      <c r="H126" s="114" t="s">
        <v>9</v>
      </c>
      <c r="I126" s="114" t="s">
        <v>8</v>
      </c>
      <c r="J126" s="114" t="s">
        <v>831</v>
      </c>
      <c r="K126" s="114" t="s">
        <v>13</v>
      </c>
      <c r="L126" s="114" t="s">
        <v>243</v>
      </c>
      <c r="M126" s="114" t="s">
        <v>15</v>
      </c>
      <c r="N126" s="114" t="s">
        <v>244</v>
      </c>
      <c r="O126" s="114" t="s">
        <v>7</v>
      </c>
      <c r="P126" s="114" t="s">
        <v>7</v>
      </c>
      <c r="Q126" s="114" t="s">
        <v>7</v>
      </c>
      <c r="R126" s="114" t="s">
        <v>7</v>
      </c>
      <c r="S126" s="114" t="s">
        <v>7</v>
      </c>
      <c r="T126" s="114" t="s">
        <v>7</v>
      </c>
      <c r="U126" s="114">
        <v>95</v>
      </c>
      <c r="V126" s="114">
        <v>0</v>
      </c>
      <c r="W126" s="115">
        <v>0</v>
      </c>
      <c r="X126" s="114">
        <v>385</v>
      </c>
      <c r="Y126" s="114">
        <v>154</v>
      </c>
      <c r="Z126" s="122">
        <v>0.41620000000000001</v>
      </c>
    </row>
    <row r="127" spans="1:26" x14ac:dyDescent="0.25">
      <c r="A127" s="116" t="s">
        <v>215</v>
      </c>
      <c r="B127" s="117" t="s">
        <v>247</v>
      </c>
      <c r="C127" s="117" t="s">
        <v>217</v>
      </c>
      <c r="D127" s="114" t="s">
        <v>1010</v>
      </c>
      <c r="E127" s="117">
        <v>7</v>
      </c>
      <c r="F127" s="117">
        <v>1579724</v>
      </c>
      <c r="G127" s="117">
        <v>1579731</v>
      </c>
      <c r="H127" s="117" t="s">
        <v>218</v>
      </c>
      <c r="I127" s="117" t="s">
        <v>9</v>
      </c>
      <c r="J127" s="118" t="s">
        <v>831</v>
      </c>
      <c r="K127" s="117" t="s">
        <v>5</v>
      </c>
      <c r="L127" s="117" t="s">
        <v>219</v>
      </c>
      <c r="M127" s="117" t="s">
        <v>1003</v>
      </c>
      <c r="N127" s="117" t="s">
        <v>220</v>
      </c>
      <c r="O127" s="117" t="s">
        <v>7</v>
      </c>
      <c r="P127" s="117" t="s">
        <v>7</v>
      </c>
      <c r="Q127" s="117" t="s">
        <v>7</v>
      </c>
      <c r="R127" s="117" t="s">
        <v>7</v>
      </c>
      <c r="S127" s="117" t="s">
        <v>7</v>
      </c>
      <c r="T127" s="117" t="s">
        <v>7</v>
      </c>
      <c r="U127" s="119">
        <v>148</v>
      </c>
      <c r="V127" s="119">
        <v>0</v>
      </c>
      <c r="W127" s="120">
        <v>0</v>
      </c>
      <c r="X127" s="119">
        <v>273</v>
      </c>
      <c r="Y127" s="119">
        <v>94</v>
      </c>
      <c r="Z127" s="121">
        <v>0.34432234432234432</v>
      </c>
    </row>
    <row r="128" spans="1:26" x14ac:dyDescent="0.25">
      <c r="A128" s="113" t="s">
        <v>215</v>
      </c>
      <c r="B128" s="114" t="s">
        <v>247</v>
      </c>
      <c r="C128" s="114" t="s">
        <v>217</v>
      </c>
      <c r="D128" s="114" t="s">
        <v>1010</v>
      </c>
      <c r="E128" s="114">
        <v>2</v>
      </c>
      <c r="F128" s="114">
        <v>152521852</v>
      </c>
      <c r="G128" s="114">
        <v>152521852</v>
      </c>
      <c r="H128" s="114" t="s">
        <v>9</v>
      </c>
      <c r="I128" s="114" t="s">
        <v>8</v>
      </c>
      <c r="J128" s="114" t="s">
        <v>831</v>
      </c>
      <c r="K128" s="114" t="s">
        <v>5</v>
      </c>
      <c r="L128" s="114" t="s">
        <v>107</v>
      </c>
      <c r="M128" s="114" t="s">
        <v>6</v>
      </c>
      <c r="N128" s="114" t="s">
        <v>238</v>
      </c>
      <c r="O128" s="114" t="s">
        <v>7</v>
      </c>
      <c r="P128" s="114" t="s">
        <v>7</v>
      </c>
      <c r="Q128" s="114" t="s">
        <v>7</v>
      </c>
      <c r="R128" s="114" t="s">
        <v>7</v>
      </c>
      <c r="S128" s="114" t="s">
        <v>7</v>
      </c>
      <c r="T128" s="114" t="s">
        <v>7</v>
      </c>
      <c r="U128" s="114">
        <v>28</v>
      </c>
      <c r="V128" s="114">
        <v>0</v>
      </c>
      <c r="W128" s="115">
        <v>0</v>
      </c>
      <c r="X128" s="114">
        <v>204</v>
      </c>
      <c r="Y128" s="114">
        <v>79</v>
      </c>
      <c r="Z128" s="122">
        <v>0.40100000000000002</v>
      </c>
    </row>
    <row r="129" spans="1:26" x14ac:dyDescent="0.25">
      <c r="A129" s="116" t="s">
        <v>215</v>
      </c>
      <c r="B129" s="117" t="s">
        <v>247</v>
      </c>
      <c r="C129" s="117" t="s">
        <v>217</v>
      </c>
      <c r="D129" s="114" t="s">
        <v>1010</v>
      </c>
      <c r="E129" s="117">
        <v>4</v>
      </c>
      <c r="F129" s="117">
        <v>139937263</v>
      </c>
      <c r="G129" s="117">
        <v>139937263</v>
      </c>
      <c r="H129" s="117" t="s">
        <v>166</v>
      </c>
      <c r="I129" s="117" t="s">
        <v>8</v>
      </c>
      <c r="J129" s="118" t="s">
        <v>831</v>
      </c>
      <c r="K129" s="117" t="s">
        <v>5</v>
      </c>
      <c r="L129" s="117" t="s">
        <v>252</v>
      </c>
      <c r="M129" s="117" t="s">
        <v>1003</v>
      </c>
      <c r="N129" s="117" t="s">
        <v>253</v>
      </c>
      <c r="O129" s="117" t="s">
        <v>7</v>
      </c>
      <c r="P129" s="117" t="s">
        <v>7</v>
      </c>
      <c r="Q129" s="117" t="s">
        <v>7</v>
      </c>
      <c r="R129" s="117" t="s">
        <v>7</v>
      </c>
      <c r="S129" s="117" t="s">
        <v>7</v>
      </c>
      <c r="T129" s="117" t="s">
        <v>7</v>
      </c>
      <c r="U129" s="119">
        <v>42</v>
      </c>
      <c r="V129" s="119">
        <v>0</v>
      </c>
      <c r="W129" s="120">
        <v>0</v>
      </c>
      <c r="X129" s="119">
        <v>42</v>
      </c>
      <c r="Y129" s="119">
        <v>4</v>
      </c>
      <c r="Z129" s="121">
        <v>9.5238095238095233E-2</v>
      </c>
    </row>
    <row r="130" spans="1:26" x14ac:dyDescent="0.25">
      <c r="A130" s="113" t="s">
        <v>215</v>
      </c>
      <c r="B130" s="114" t="s">
        <v>247</v>
      </c>
      <c r="C130" s="114" t="s">
        <v>217</v>
      </c>
      <c r="D130" s="114" t="s">
        <v>1010</v>
      </c>
      <c r="E130" s="114">
        <v>8</v>
      </c>
      <c r="F130" s="114">
        <v>87076375</v>
      </c>
      <c r="G130" s="114">
        <v>87076375</v>
      </c>
      <c r="H130" s="114" t="s">
        <v>9</v>
      </c>
      <c r="I130" s="114" t="s">
        <v>8</v>
      </c>
      <c r="J130" s="114" t="s">
        <v>831</v>
      </c>
      <c r="K130" s="114" t="s">
        <v>5</v>
      </c>
      <c r="L130" s="114" t="s">
        <v>241</v>
      </c>
      <c r="M130" s="114" t="s">
        <v>6</v>
      </c>
      <c r="N130" s="114" t="s">
        <v>242</v>
      </c>
      <c r="O130" s="114" t="s">
        <v>7</v>
      </c>
      <c r="P130" s="114" t="s">
        <v>7</v>
      </c>
      <c r="Q130" s="114" t="s">
        <v>7</v>
      </c>
      <c r="R130" s="114" t="s">
        <v>7</v>
      </c>
      <c r="S130" s="114" t="s">
        <v>7</v>
      </c>
      <c r="T130" s="114" t="s">
        <v>7</v>
      </c>
      <c r="U130" s="114">
        <v>54</v>
      </c>
      <c r="V130" s="114">
        <v>0</v>
      </c>
      <c r="W130" s="115">
        <v>0</v>
      </c>
      <c r="X130" s="114">
        <v>143</v>
      </c>
      <c r="Y130" s="114">
        <v>120</v>
      </c>
      <c r="Z130" s="122">
        <v>0.85709999999999997</v>
      </c>
    </row>
    <row r="131" spans="1:26" x14ac:dyDescent="0.25">
      <c r="A131" s="116" t="s">
        <v>215</v>
      </c>
      <c r="B131" s="117" t="s">
        <v>247</v>
      </c>
      <c r="C131" s="117" t="s">
        <v>217</v>
      </c>
      <c r="D131" s="114" t="s">
        <v>1010</v>
      </c>
      <c r="E131" s="117">
        <v>1</v>
      </c>
      <c r="F131" s="117">
        <v>214564331</v>
      </c>
      <c r="G131" s="117">
        <v>214564331</v>
      </c>
      <c r="H131" s="117" t="s">
        <v>9</v>
      </c>
      <c r="I131" s="117" t="s">
        <v>221</v>
      </c>
      <c r="J131" s="118" t="s">
        <v>1001</v>
      </c>
      <c r="K131" s="117" t="s">
        <v>5</v>
      </c>
      <c r="L131" s="117" t="s">
        <v>21</v>
      </c>
      <c r="M131" s="117" t="s">
        <v>1006</v>
      </c>
      <c r="N131" s="117" t="s">
        <v>222</v>
      </c>
      <c r="O131" s="117" t="s">
        <v>7</v>
      </c>
      <c r="P131" s="117" t="s">
        <v>7</v>
      </c>
      <c r="Q131" s="117" t="s">
        <v>7</v>
      </c>
      <c r="R131" s="117" t="s">
        <v>7</v>
      </c>
      <c r="S131" s="117" t="s">
        <v>7</v>
      </c>
      <c r="T131" s="117" t="s">
        <v>7</v>
      </c>
      <c r="U131" s="119">
        <v>34</v>
      </c>
      <c r="V131" s="119">
        <v>0</v>
      </c>
      <c r="W131" s="120">
        <v>0</v>
      </c>
      <c r="X131" s="119">
        <v>110</v>
      </c>
      <c r="Y131" s="119">
        <v>95</v>
      </c>
      <c r="Z131" s="121">
        <v>0.86363636363636365</v>
      </c>
    </row>
    <row r="132" spans="1:26" x14ac:dyDescent="0.25">
      <c r="A132" s="116" t="s">
        <v>215</v>
      </c>
      <c r="B132" s="117" t="s">
        <v>247</v>
      </c>
      <c r="C132" s="117" t="s">
        <v>217</v>
      </c>
      <c r="D132" s="114" t="s">
        <v>1010</v>
      </c>
      <c r="E132" s="117">
        <v>19</v>
      </c>
      <c r="F132" s="117">
        <v>40005946</v>
      </c>
      <c r="G132" s="117">
        <v>40005969</v>
      </c>
      <c r="H132" s="117" t="s">
        <v>223</v>
      </c>
      <c r="I132" s="117" t="s">
        <v>9</v>
      </c>
      <c r="J132" s="118" t="s">
        <v>831</v>
      </c>
      <c r="K132" s="117" t="s">
        <v>5</v>
      </c>
      <c r="L132" s="117" t="s">
        <v>224</v>
      </c>
      <c r="M132" s="117" t="s">
        <v>1005</v>
      </c>
      <c r="N132" s="117" t="s">
        <v>225</v>
      </c>
      <c r="O132" s="117" t="s">
        <v>7</v>
      </c>
      <c r="P132" s="117" t="s">
        <v>7</v>
      </c>
      <c r="Q132" s="117" t="s">
        <v>7</v>
      </c>
      <c r="R132" s="117" t="s">
        <v>7</v>
      </c>
      <c r="S132" s="117" t="s">
        <v>7</v>
      </c>
      <c r="T132" s="117" t="s">
        <v>7</v>
      </c>
      <c r="U132" s="119">
        <v>276</v>
      </c>
      <c r="V132" s="119">
        <v>0</v>
      </c>
      <c r="W132" s="120">
        <v>0</v>
      </c>
      <c r="X132" s="119">
        <v>349</v>
      </c>
      <c r="Y132" s="119">
        <v>56</v>
      </c>
      <c r="Z132" s="121">
        <v>0.16045845272206305</v>
      </c>
    </row>
    <row r="133" spans="1:26" x14ac:dyDescent="0.25">
      <c r="A133" s="113" t="s">
        <v>215</v>
      </c>
      <c r="B133" s="114" t="s">
        <v>247</v>
      </c>
      <c r="C133" s="114" t="s">
        <v>217</v>
      </c>
      <c r="D133" s="114" t="s">
        <v>1010</v>
      </c>
      <c r="E133" s="114">
        <v>17</v>
      </c>
      <c r="F133" s="114">
        <v>61457077</v>
      </c>
      <c r="G133" s="114">
        <v>61457077</v>
      </c>
      <c r="H133" s="114" t="s">
        <v>4</v>
      </c>
      <c r="I133" s="114" t="s">
        <v>8</v>
      </c>
      <c r="J133" s="114" t="s">
        <v>1001</v>
      </c>
      <c r="K133" s="114" t="s">
        <v>13</v>
      </c>
      <c r="L133" s="114" t="s">
        <v>245</v>
      </c>
      <c r="M133" s="114" t="s">
        <v>15</v>
      </c>
      <c r="N133" s="114" t="s">
        <v>246</v>
      </c>
      <c r="O133" s="114" t="s">
        <v>7</v>
      </c>
      <c r="P133" s="114" t="s">
        <v>7</v>
      </c>
      <c r="Q133" s="114" t="s">
        <v>7</v>
      </c>
      <c r="R133" s="114" t="s">
        <v>7</v>
      </c>
      <c r="S133" s="114" t="s">
        <v>7</v>
      </c>
      <c r="T133" s="114" t="s">
        <v>7</v>
      </c>
      <c r="U133" s="114">
        <v>41</v>
      </c>
      <c r="V133" s="114">
        <v>0</v>
      </c>
      <c r="W133" s="115">
        <v>0</v>
      </c>
      <c r="X133" s="114">
        <v>206</v>
      </c>
      <c r="Y133" s="114">
        <v>80</v>
      </c>
      <c r="Z133" s="122">
        <v>0.40400000000000003</v>
      </c>
    </row>
    <row r="134" spans="1:26" x14ac:dyDescent="0.25">
      <c r="A134" s="116" t="s">
        <v>215</v>
      </c>
      <c r="B134" s="117" t="s">
        <v>247</v>
      </c>
      <c r="C134" s="117" t="s">
        <v>217</v>
      </c>
      <c r="D134" s="114" t="s">
        <v>1010</v>
      </c>
      <c r="E134" s="117">
        <v>1</v>
      </c>
      <c r="F134" s="117">
        <v>117644133</v>
      </c>
      <c r="G134" s="117">
        <v>117644133</v>
      </c>
      <c r="H134" s="117" t="s">
        <v>248</v>
      </c>
      <c r="I134" s="117" t="s">
        <v>9</v>
      </c>
      <c r="J134" s="118" t="s">
        <v>831</v>
      </c>
      <c r="K134" s="117" t="s">
        <v>5</v>
      </c>
      <c r="L134" s="117" t="s">
        <v>249</v>
      </c>
      <c r="M134" s="117" t="s">
        <v>1003</v>
      </c>
      <c r="N134" s="117" t="s">
        <v>250</v>
      </c>
      <c r="O134" s="117" t="s">
        <v>7</v>
      </c>
      <c r="P134" s="117" t="s">
        <v>251</v>
      </c>
      <c r="Q134" s="117" t="s">
        <v>7</v>
      </c>
      <c r="R134" s="117" t="s">
        <v>7</v>
      </c>
      <c r="S134" s="117" t="s">
        <v>7</v>
      </c>
      <c r="T134" s="117" t="s">
        <v>7</v>
      </c>
      <c r="U134" s="119">
        <v>23</v>
      </c>
      <c r="V134" s="119">
        <v>0</v>
      </c>
      <c r="W134" s="120">
        <v>0</v>
      </c>
      <c r="X134" s="119">
        <v>69</v>
      </c>
      <c r="Y134" s="119">
        <v>5</v>
      </c>
      <c r="Z134" s="121">
        <v>7.2463768115942032E-2</v>
      </c>
    </row>
    <row r="135" spans="1:26" x14ac:dyDescent="0.25">
      <c r="A135" s="113" t="s">
        <v>215</v>
      </c>
      <c r="B135" s="114" t="s">
        <v>247</v>
      </c>
      <c r="C135" s="114" t="s">
        <v>217</v>
      </c>
      <c r="D135" s="114" t="s">
        <v>1010</v>
      </c>
      <c r="E135" s="114">
        <v>19</v>
      </c>
      <c r="F135" s="114">
        <v>56953448</v>
      </c>
      <c r="G135" s="114">
        <v>56953448</v>
      </c>
      <c r="H135" s="114" t="s">
        <v>9</v>
      </c>
      <c r="I135" s="114" t="s">
        <v>8</v>
      </c>
      <c r="J135" s="114" t="s">
        <v>831</v>
      </c>
      <c r="K135" s="114" t="s">
        <v>5</v>
      </c>
      <c r="L135" s="114" t="s">
        <v>256</v>
      </c>
      <c r="M135" s="114" t="s">
        <v>6</v>
      </c>
      <c r="N135" s="114" t="s">
        <v>257</v>
      </c>
      <c r="O135" s="114" t="s">
        <v>7</v>
      </c>
      <c r="P135" s="114" t="s">
        <v>7</v>
      </c>
      <c r="Q135" s="114" t="s">
        <v>7</v>
      </c>
      <c r="R135" s="114" t="s">
        <v>7</v>
      </c>
      <c r="S135" s="114" t="s">
        <v>7</v>
      </c>
      <c r="T135" s="114" t="s">
        <v>7</v>
      </c>
      <c r="U135" s="114">
        <v>50</v>
      </c>
      <c r="V135" s="114">
        <v>0</v>
      </c>
      <c r="W135" s="115">
        <v>0</v>
      </c>
      <c r="X135" s="114">
        <v>223</v>
      </c>
      <c r="Y135" s="114">
        <v>46</v>
      </c>
      <c r="Z135" s="122">
        <v>0.21099999999999999</v>
      </c>
    </row>
    <row r="136" spans="1:26" x14ac:dyDescent="0.25">
      <c r="A136" s="113" t="s">
        <v>215</v>
      </c>
      <c r="B136" s="114" t="s">
        <v>260</v>
      </c>
      <c r="C136" s="114" t="s">
        <v>217</v>
      </c>
      <c r="D136" s="114" t="s">
        <v>1011</v>
      </c>
      <c r="E136" s="114">
        <v>5</v>
      </c>
      <c r="F136" s="114">
        <v>132199973</v>
      </c>
      <c r="G136" s="114">
        <v>132199973</v>
      </c>
      <c r="H136" s="114" t="s">
        <v>9</v>
      </c>
      <c r="I136" s="114" t="s">
        <v>4</v>
      </c>
      <c r="J136" s="114" t="s">
        <v>831</v>
      </c>
      <c r="K136" s="114" t="s">
        <v>5</v>
      </c>
      <c r="L136" s="114" t="s">
        <v>265</v>
      </c>
      <c r="M136" s="114" t="s">
        <v>6</v>
      </c>
      <c r="N136" s="114" t="s">
        <v>266</v>
      </c>
      <c r="O136" s="114" t="s">
        <v>7</v>
      </c>
      <c r="P136" s="114" t="s">
        <v>7</v>
      </c>
      <c r="Q136" s="114" t="s">
        <v>7</v>
      </c>
      <c r="R136" s="114" t="s">
        <v>7</v>
      </c>
      <c r="S136" s="114" t="s">
        <v>7</v>
      </c>
      <c r="T136" s="114" t="s">
        <v>7</v>
      </c>
      <c r="U136" s="114">
        <v>56</v>
      </c>
      <c r="V136" s="114">
        <v>0</v>
      </c>
      <c r="W136" s="115">
        <v>0</v>
      </c>
      <c r="X136" s="114">
        <v>406</v>
      </c>
      <c r="Y136" s="114">
        <v>160</v>
      </c>
      <c r="Z136" s="122">
        <v>0.40300000000000002</v>
      </c>
    </row>
    <row r="137" spans="1:26" x14ac:dyDescent="0.25">
      <c r="A137" s="113" t="s">
        <v>215</v>
      </c>
      <c r="B137" s="114" t="s">
        <v>260</v>
      </c>
      <c r="C137" s="114" t="s">
        <v>217</v>
      </c>
      <c r="D137" s="114" t="s">
        <v>1011</v>
      </c>
      <c r="E137" s="114">
        <v>6</v>
      </c>
      <c r="F137" s="114">
        <v>52616407</v>
      </c>
      <c r="G137" s="114">
        <v>52616407</v>
      </c>
      <c r="H137" s="114" t="s">
        <v>4</v>
      </c>
      <c r="I137" s="114" t="s">
        <v>8</v>
      </c>
      <c r="J137" s="114" t="s">
        <v>831</v>
      </c>
      <c r="K137" s="114" t="s">
        <v>5</v>
      </c>
      <c r="L137" s="114" t="s">
        <v>267</v>
      </c>
      <c r="M137" s="114" t="s">
        <v>6</v>
      </c>
      <c r="N137" s="114" t="s">
        <v>268</v>
      </c>
      <c r="O137" s="114" t="s">
        <v>7</v>
      </c>
      <c r="P137" s="114" t="s">
        <v>7</v>
      </c>
      <c r="Q137" s="114" t="s">
        <v>7</v>
      </c>
      <c r="R137" s="114" t="s">
        <v>7</v>
      </c>
      <c r="S137" s="114" t="s">
        <v>7</v>
      </c>
      <c r="T137" s="114" t="s">
        <v>7</v>
      </c>
      <c r="U137" s="114">
        <v>16</v>
      </c>
      <c r="V137" s="114">
        <v>0</v>
      </c>
      <c r="W137" s="115">
        <v>0</v>
      </c>
      <c r="X137" s="114">
        <v>74</v>
      </c>
      <c r="Y137" s="114">
        <v>50</v>
      </c>
      <c r="Z137" s="122">
        <v>0.68489999999999995</v>
      </c>
    </row>
    <row r="138" spans="1:26" x14ac:dyDescent="0.25">
      <c r="A138" s="113" t="s">
        <v>215</v>
      </c>
      <c r="B138" s="114" t="s">
        <v>260</v>
      </c>
      <c r="C138" s="114" t="s">
        <v>217</v>
      </c>
      <c r="D138" s="114" t="s">
        <v>1011</v>
      </c>
      <c r="E138" s="114">
        <v>17</v>
      </c>
      <c r="F138" s="114">
        <v>26960566</v>
      </c>
      <c r="G138" s="114">
        <v>26960566</v>
      </c>
      <c r="H138" s="114" t="s">
        <v>9</v>
      </c>
      <c r="I138" s="114" t="s">
        <v>8</v>
      </c>
      <c r="J138" s="114" t="s">
        <v>831</v>
      </c>
      <c r="K138" s="114" t="s">
        <v>13</v>
      </c>
      <c r="L138" s="114" t="s">
        <v>243</v>
      </c>
      <c r="M138" s="114" t="s">
        <v>15</v>
      </c>
      <c r="N138" s="114" t="s">
        <v>244</v>
      </c>
      <c r="O138" s="114" t="s">
        <v>7</v>
      </c>
      <c r="P138" s="114" t="s">
        <v>7</v>
      </c>
      <c r="Q138" s="114" t="s">
        <v>7</v>
      </c>
      <c r="R138" s="114" t="s">
        <v>7</v>
      </c>
      <c r="S138" s="114" t="s">
        <v>7</v>
      </c>
      <c r="T138" s="114" t="s">
        <v>7</v>
      </c>
      <c r="U138" s="114">
        <v>95</v>
      </c>
      <c r="V138" s="114">
        <v>0</v>
      </c>
      <c r="W138" s="115">
        <v>0</v>
      </c>
      <c r="X138" s="114">
        <v>388</v>
      </c>
      <c r="Y138" s="114">
        <v>157</v>
      </c>
      <c r="Z138" s="122">
        <v>0.4153</v>
      </c>
    </row>
    <row r="139" spans="1:26" x14ac:dyDescent="0.25">
      <c r="A139" s="116" t="s">
        <v>215</v>
      </c>
      <c r="B139" s="117" t="s">
        <v>260</v>
      </c>
      <c r="C139" s="117" t="s">
        <v>217</v>
      </c>
      <c r="D139" s="114" t="s">
        <v>1011</v>
      </c>
      <c r="E139" s="117">
        <v>7</v>
      </c>
      <c r="F139" s="117">
        <v>1579724</v>
      </c>
      <c r="G139" s="117">
        <v>1579731</v>
      </c>
      <c r="H139" s="117" t="s">
        <v>218</v>
      </c>
      <c r="I139" s="117" t="s">
        <v>9</v>
      </c>
      <c r="J139" s="118" t="s">
        <v>831</v>
      </c>
      <c r="K139" s="117" t="s">
        <v>5</v>
      </c>
      <c r="L139" s="117" t="s">
        <v>219</v>
      </c>
      <c r="M139" s="117" t="s">
        <v>1003</v>
      </c>
      <c r="N139" s="117" t="s">
        <v>220</v>
      </c>
      <c r="O139" s="117" t="s">
        <v>7</v>
      </c>
      <c r="P139" s="117" t="s">
        <v>7</v>
      </c>
      <c r="Q139" s="117" t="s">
        <v>7</v>
      </c>
      <c r="R139" s="117" t="s">
        <v>7</v>
      </c>
      <c r="S139" s="117" t="s">
        <v>7</v>
      </c>
      <c r="T139" s="117" t="s">
        <v>7</v>
      </c>
      <c r="U139" s="119">
        <v>148</v>
      </c>
      <c r="V139" s="119">
        <v>0</v>
      </c>
      <c r="W139" s="120">
        <v>0</v>
      </c>
      <c r="X139" s="119">
        <v>250</v>
      </c>
      <c r="Y139" s="119">
        <v>88</v>
      </c>
      <c r="Z139" s="121">
        <v>0.35199999999999998</v>
      </c>
    </row>
    <row r="140" spans="1:26" x14ac:dyDescent="0.25">
      <c r="A140" s="113" t="s">
        <v>215</v>
      </c>
      <c r="B140" s="114" t="s">
        <v>260</v>
      </c>
      <c r="C140" s="114" t="s">
        <v>217</v>
      </c>
      <c r="D140" s="114" t="s">
        <v>1011</v>
      </c>
      <c r="E140" s="114">
        <v>2</v>
      </c>
      <c r="F140" s="114">
        <v>152521852</v>
      </c>
      <c r="G140" s="114">
        <v>152521852</v>
      </c>
      <c r="H140" s="114" t="s">
        <v>9</v>
      </c>
      <c r="I140" s="114" t="s">
        <v>8</v>
      </c>
      <c r="J140" s="114" t="s">
        <v>831</v>
      </c>
      <c r="K140" s="114" t="s">
        <v>5</v>
      </c>
      <c r="L140" s="114" t="s">
        <v>107</v>
      </c>
      <c r="M140" s="114" t="s">
        <v>6</v>
      </c>
      <c r="N140" s="114" t="s">
        <v>238</v>
      </c>
      <c r="O140" s="114" t="s">
        <v>7</v>
      </c>
      <c r="P140" s="114" t="s">
        <v>7</v>
      </c>
      <c r="Q140" s="114" t="s">
        <v>7</v>
      </c>
      <c r="R140" s="114" t="s">
        <v>7</v>
      </c>
      <c r="S140" s="114" t="s">
        <v>7</v>
      </c>
      <c r="T140" s="114" t="s">
        <v>7</v>
      </c>
      <c r="U140" s="114">
        <v>28</v>
      </c>
      <c r="V140" s="114">
        <v>0</v>
      </c>
      <c r="W140" s="115">
        <v>0</v>
      </c>
      <c r="X140" s="114">
        <v>185</v>
      </c>
      <c r="Y140" s="114">
        <v>78</v>
      </c>
      <c r="Z140" s="122">
        <v>0.43580000000000002</v>
      </c>
    </row>
    <row r="141" spans="1:26" x14ac:dyDescent="0.25">
      <c r="A141" s="113" t="s">
        <v>215</v>
      </c>
      <c r="B141" s="114" t="s">
        <v>260</v>
      </c>
      <c r="C141" s="114" t="s">
        <v>217</v>
      </c>
      <c r="D141" s="114" t="s">
        <v>1011</v>
      </c>
      <c r="E141" s="114">
        <v>16</v>
      </c>
      <c r="F141" s="114">
        <v>50667384</v>
      </c>
      <c r="G141" s="114">
        <v>50667384</v>
      </c>
      <c r="H141" s="114" t="s">
        <v>9</v>
      </c>
      <c r="I141" s="114" t="s">
        <v>8</v>
      </c>
      <c r="J141" s="114" t="s">
        <v>831</v>
      </c>
      <c r="K141" s="114" t="s">
        <v>5</v>
      </c>
      <c r="L141" s="114" t="s">
        <v>263</v>
      </c>
      <c r="M141" s="114" t="s">
        <v>6</v>
      </c>
      <c r="N141" s="114" t="s">
        <v>264</v>
      </c>
      <c r="O141" s="114" t="s">
        <v>7</v>
      </c>
      <c r="P141" s="114" t="s">
        <v>7</v>
      </c>
      <c r="Q141" s="114" t="s">
        <v>7</v>
      </c>
      <c r="R141" s="114" t="s">
        <v>7</v>
      </c>
      <c r="S141" s="114" t="s">
        <v>7</v>
      </c>
      <c r="T141" s="114" t="s">
        <v>7</v>
      </c>
      <c r="U141" s="114">
        <v>207</v>
      </c>
      <c r="V141" s="114">
        <v>0</v>
      </c>
      <c r="W141" s="115">
        <v>0</v>
      </c>
      <c r="X141" s="114">
        <v>457</v>
      </c>
      <c r="Y141" s="114">
        <v>34</v>
      </c>
      <c r="Z141" s="122">
        <v>7.6200000000000004E-2</v>
      </c>
    </row>
    <row r="142" spans="1:26" x14ac:dyDescent="0.25">
      <c r="A142" s="113" t="s">
        <v>215</v>
      </c>
      <c r="B142" s="114" t="s">
        <v>260</v>
      </c>
      <c r="C142" s="114" t="s">
        <v>217</v>
      </c>
      <c r="D142" s="114" t="s">
        <v>1011</v>
      </c>
      <c r="E142" s="114">
        <v>3</v>
      </c>
      <c r="F142" s="114">
        <v>31725146</v>
      </c>
      <c r="G142" s="114">
        <v>31725146</v>
      </c>
      <c r="H142" s="114" t="s">
        <v>9</v>
      </c>
      <c r="I142" s="114" t="s">
        <v>3</v>
      </c>
      <c r="J142" s="114" t="s">
        <v>831</v>
      </c>
      <c r="K142" s="114" t="s">
        <v>5</v>
      </c>
      <c r="L142" s="114" t="s">
        <v>261</v>
      </c>
      <c r="M142" s="114" t="s">
        <v>6</v>
      </c>
      <c r="N142" s="114" t="s">
        <v>262</v>
      </c>
      <c r="O142" s="114" t="s">
        <v>7</v>
      </c>
      <c r="P142" s="114" t="s">
        <v>7</v>
      </c>
      <c r="Q142" s="114" t="s">
        <v>7</v>
      </c>
      <c r="R142" s="114" t="s">
        <v>7</v>
      </c>
      <c r="S142" s="114" t="s">
        <v>7</v>
      </c>
      <c r="T142" s="114" t="s">
        <v>7</v>
      </c>
      <c r="U142" s="114">
        <v>117</v>
      </c>
      <c r="V142" s="114">
        <v>0</v>
      </c>
      <c r="W142" s="115">
        <v>0</v>
      </c>
      <c r="X142" s="114">
        <v>567</v>
      </c>
      <c r="Y142" s="114">
        <v>37</v>
      </c>
      <c r="Z142" s="122">
        <v>6.7000000000000004E-2</v>
      </c>
    </row>
    <row r="143" spans="1:26" x14ac:dyDescent="0.25">
      <c r="A143" s="113" t="s">
        <v>215</v>
      </c>
      <c r="B143" s="114" t="s">
        <v>260</v>
      </c>
      <c r="C143" s="114" t="s">
        <v>217</v>
      </c>
      <c r="D143" s="114" t="s">
        <v>1011</v>
      </c>
      <c r="E143" s="114">
        <v>8</v>
      </c>
      <c r="F143" s="114">
        <v>87076375</v>
      </c>
      <c r="G143" s="114">
        <v>87076375</v>
      </c>
      <c r="H143" s="114" t="s">
        <v>9</v>
      </c>
      <c r="I143" s="114" t="s">
        <v>8</v>
      </c>
      <c r="J143" s="114" t="s">
        <v>831</v>
      </c>
      <c r="K143" s="114" t="s">
        <v>5</v>
      </c>
      <c r="L143" s="114" t="s">
        <v>241</v>
      </c>
      <c r="M143" s="114" t="s">
        <v>6</v>
      </c>
      <c r="N143" s="114" t="s">
        <v>242</v>
      </c>
      <c r="O143" s="114" t="s">
        <v>7</v>
      </c>
      <c r="P143" s="114" t="s">
        <v>7</v>
      </c>
      <c r="Q143" s="114" t="s">
        <v>7</v>
      </c>
      <c r="R143" s="114" t="s">
        <v>7</v>
      </c>
      <c r="S143" s="114" t="s">
        <v>7</v>
      </c>
      <c r="T143" s="114" t="s">
        <v>7</v>
      </c>
      <c r="U143" s="114">
        <v>54</v>
      </c>
      <c r="V143" s="114">
        <v>0</v>
      </c>
      <c r="W143" s="115">
        <v>0</v>
      </c>
      <c r="X143" s="114">
        <v>151</v>
      </c>
      <c r="Y143" s="114">
        <v>132</v>
      </c>
      <c r="Z143" s="122">
        <v>0.89800000000000002</v>
      </c>
    </row>
    <row r="144" spans="1:26" x14ac:dyDescent="0.25">
      <c r="A144" s="116" t="s">
        <v>215</v>
      </c>
      <c r="B144" s="117" t="s">
        <v>260</v>
      </c>
      <c r="C144" s="117" t="s">
        <v>217</v>
      </c>
      <c r="D144" s="114" t="s">
        <v>1011</v>
      </c>
      <c r="E144" s="117">
        <v>1</v>
      </c>
      <c r="F144" s="117">
        <v>214564331</v>
      </c>
      <c r="G144" s="117">
        <v>214564331</v>
      </c>
      <c r="H144" s="117" t="s">
        <v>9</v>
      </c>
      <c r="I144" s="117" t="s">
        <v>221</v>
      </c>
      <c r="J144" s="118" t="s">
        <v>1001</v>
      </c>
      <c r="K144" s="117" t="s">
        <v>5</v>
      </c>
      <c r="L144" s="117" t="s">
        <v>21</v>
      </c>
      <c r="M144" s="117" t="s">
        <v>1006</v>
      </c>
      <c r="N144" s="117" t="s">
        <v>222</v>
      </c>
      <c r="O144" s="117" t="s">
        <v>7</v>
      </c>
      <c r="P144" s="117" t="s">
        <v>7</v>
      </c>
      <c r="Q144" s="117" t="s">
        <v>7</v>
      </c>
      <c r="R144" s="117" t="s">
        <v>7</v>
      </c>
      <c r="S144" s="117" t="s">
        <v>7</v>
      </c>
      <c r="T144" s="117" t="s">
        <v>7</v>
      </c>
      <c r="U144" s="119">
        <v>34</v>
      </c>
      <c r="V144" s="119">
        <v>0</v>
      </c>
      <c r="W144" s="120">
        <v>0</v>
      </c>
      <c r="X144" s="119">
        <v>144</v>
      </c>
      <c r="Y144" s="119">
        <v>117</v>
      </c>
      <c r="Z144" s="121">
        <v>0.8125</v>
      </c>
    </row>
    <row r="145" spans="1:26" x14ac:dyDescent="0.25">
      <c r="A145" s="116" t="s">
        <v>215</v>
      </c>
      <c r="B145" s="117" t="s">
        <v>260</v>
      </c>
      <c r="C145" s="117" t="s">
        <v>217</v>
      </c>
      <c r="D145" s="114" t="s">
        <v>1011</v>
      </c>
      <c r="E145" s="117">
        <v>19</v>
      </c>
      <c r="F145" s="117">
        <v>40005946</v>
      </c>
      <c r="G145" s="117">
        <v>40005969</v>
      </c>
      <c r="H145" s="117" t="s">
        <v>223</v>
      </c>
      <c r="I145" s="117" t="s">
        <v>9</v>
      </c>
      <c r="J145" s="118" t="s">
        <v>831</v>
      </c>
      <c r="K145" s="117" t="s">
        <v>5</v>
      </c>
      <c r="L145" s="117" t="s">
        <v>224</v>
      </c>
      <c r="M145" s="117" t="s">
        <v>1005</v>
      </c>
      <c r="N145" s="117" t="s">
        <v>225</v>
      </c>
      <c r="O145" s="117" t="s">
        <v>7</v>
      </c>
      <c r="P145" s="117" t="s">
        <v>7</v>
      </c>
      <c r="Q145" s="117" t="s">
        <v>7</v>
      </c>
      <c r="R145" s="117" t="s">
        <v>7</v>
      </c>
      <c r="S145" s="117" t="s">
        <v>7</v>
      </c>
      <c r="T145" s="117" t="s">
        <v>7</v>
      </c>
      <c r="U145" s="119">
        <v>276</v>
      </c>
      <c r="V145" s="119">
        <v>0</v>
      </c>
      <c r="W145" s="120">
        <v>0</v>
      </c>
      <c r="X145" s="119">
        <v>362</v>
      </c>
      <c r="Y145" s="119">
        <v>68</v>
      </c>
      <c r="Z145" s="121">
        <v>0.18784530386740331</v>
      </c>
    </row>
    <row r="146" spans="1:26" x14ac:dyDescent="0.25">
      <c r="A146" s="113" t="s">
        <v>215</v>
      </c>
      <c r="B146" s="114" t="s">
        <v>260</v>
      </c>
      <c r="C146" s="114" t="s">
        <v>217</v>
      </c>
      <c r="D146" s="114" t="s">
        <v>1011</v>
      </c>
      <c r="E146" s="114">
        <v>17</v>
      </c>
      <c r="F146" s="114">
        <v>61457077</v>
      </c>
      <c r="G146" s="114">
        <v>61457077</v>
      </c>
      <c r="H146" s="114" t="s">
        <v>4</v>
      </c>
      <c r="I146" s="114" t="s">
        <v>8</v>
      </c>
      <c r="J146" s="114" t="s">
        <v>1001</v>
      </c>
      <c r="K146" s="114" t="s">
        <v>13</v>
      </c>
      <c r="L146" s="114" t="s">
        <v>245</v>
      </c>
      <c r="M146" s="114" t="s">
        <v>15</v>
      </c>
      <c r="N146" s="114" t="s">
        <v>246</v>
      </c>
      <c r="O146" s="114" t="s">
        <v>7</v>
      </c>
      <c r="P146" s="114" t="s">
        <v>7</v>
      </c>
      <c r="Q146" s="114" t="s">
        <v>7</v>
      </c>
      <c r="R146" s="114" t="s">
        <v>7</v>
      </c>
      <c r="S146" s="114" t="s">
        <v>7</v>
      </c>
      <c r="T146" s="114" t="s">
        <v>7</v>
      </c>
      <c r="U146" s="114">
        <v>41</v>
      </c>
      <c r="V146" s="114">
        <v>0</v>
      </c>
      <c r="W146" s="115">
        <v>0</v>
      </c>
      <c r="X146" s="114">
        <v>228</v>
      </c>
      <c r="Y146" s="114">
        <v>103</v>
      </c>
      <c r="Z146" s="122">
        <v>0.45979999999999999</v>
      </c>
    </row>
    <row r="147" spans="1:26" x14ac:dyDescent="0.25">
      <c r="A147" s="113" t="s">
        <v>215</v>
      </c>
      <c r="B147" s="114" t="s">
        <v>269</v>
      </c>
      <c r="C147" s="114" t="s">
        <v>217</v>
      </c>
      <c r="D147" s="114" t="s">
        <v>1012</v>
      </c>
      <c r="E147" s="114">
        <v>12</v>
      </c>
      <c r="F147" s="114">
        <v>75693629</v>
      </c>
      <c r="G147" s="114">
        <v>75693629</v>
      </c>
      <c r="H147" s="114" t="s">
        <v>9</v>
      </c>
      <c r="I147" s="114" t="s">
        <v>4</v>
      </c>
      <c r="J147" s="114" t="s">
        <v>831</v>
      </c>
      <c r="K147" s="114" t="s">
        <v>5</v>
      </c>
      <c r="L147" s="114" t="s">
        <v>275</v>
      </c>
      <c r="M147" s="114" t="s">
        <v>6</v>
      </c>
      <c r="N147" s="114" t="s">
        <v>276</v>
      </c>
      <c r="O147" s="114" t="s">
        <v>7</v>
      </c>
      <c r="P147" s="114" t="s">
        <v>7</v>
      </c>
      <c r="Q147" s="114" t="s">
        <v>7</v>
      </c>
      <c r="R147" s="114" t="s">
        <v>7</v>
      </c>
      <c r="S147" s="114" t="s">
        <v>7</v>
      </c>
      <c r="T147" s="114" t="s">
        <v>7</v>
      </c>
      <c r="U147" s="114">
        <v>10</v>
      </c>
      <c r="V147" s="114">
        <v>0</v>
      </c>
      <c r="W147" s="115">
        <v>0</v>
      </c>
      <c r="X147" s="114">
        <v>74</v>
      </c>
      <c r="Y147" s="114">
        <v>19</v>
      </c>
      <c r="Z147" s="122">
        <v>0.25679999999999997</v>
      </c>
    </row>
    <row r="148" spans="1:26" x14ac:dyDescent="0.25">
      <c r="A148" s="113" t="s">
        <v>215</v>
      </c>
      <c r="B148" s="114" t="s">
        <v>269</v>
      </c>
      <c r="C148" s="114" t="s">
        <v>217</v>
      </c>
      <c r="D148" s="114" t="s">
        <v>1012</v>
      </c>
      <c r="E148" s="114">
        <v>2</v>
      </c>
      <c r="F148" s="114">
        <v>125204329</v>
      </c>
      <c r="G148" s="114">
        <v>125204329</v>
      </c>
      <c r="H148" s="114" t="s">
        <v>3</v>
      </c>
      <c r="I148" s="114" t="s">
        <v>8</v>
      </c>
      <c r="J148" s="114" t="s">
        <v>831</v>
      </c>
      <c r="K148" s="114" t="s">
        <v>13</v>
      </c>
      <c r="L148" s="114" t="s">
        <v>281</v>
      </c>
      <c r="M148" s="114" t="s">
        <v>15</v>
      </c>
      <c r="N148" s="114" t="s">
        <v>282</v>
      </c>
      <c r="O148" s="114" t="s">
        <v>7</v>
      </c>
      <c r="P148" s="114" t="s">
        <v>7</v>
      </c>
      <c r="Q148" s="114" t="s">
        <v>7</v>
      </c>
      <c r="R148" s="114" t="s">
        <v>7</v>
      </c>
      <c r="S148" s="114" t="s">
        <v>7</v>
      </c>
      <c r="T148" s="114" t="s">
        <v>7</v>
      </c>
      <c r="U148" s="114">
        <v>66</v>
      </c>
      <c r="V148" s="114">
        <v>0</v>
      </c>
      <c r="W148" s="115">
        <v>0</v>
      </c>
      <c r="X148" s="114">
        <v>115</v>
      </c>
      <c r="Y148" s="114">
        <v>28</v>
      </c>
      <c r="Z148" s="122">
        <v>0.25929999999999997</v>
      </c>
    </row>
    <row r="149" spans="1:26" x14ac:dyDescent="0.25">
      <c r="A149" s="113" t="s">
        <v>215</v>
      </c>
      <c r="B149" s="114" t="s">
        <v>269</v>
      </c>
      <c r="C149" s="114" t="s">
        <v>217</v>
      </c>
      <c r="D149" s="114" t="s">
        <v>1012</v>
      </c>
      <c r="E149" s="114">
        <v>16</v>
      </c>
      <c r="F149" s="114">
        <v>23544030</v>
      </c>
      <c r="G149" s="114">
        <v>23544030</v>
      </c>
      <c r="H149" s="114" t="s">
        <v>9</v>
      </c>
      <c r="I149" s="114" t="s">
        <v>4</v>
      </c>
      <c r="J149" s="114" t="s">
        <v>831</v>
      </c>
      <c r="K149" s="114" t="s">
        <v>5</v>
      </c>
      <c r="L149" s="114" t="s">
        <v>272</v>
      </c>
      <c r="M149" s="114" t="s">
        <v>6</v>
      </c>
      <c r="N149" s="114" t="s">
        <v>273</v>
      </c>
      <c r="O149" s="114" t="s">
        <v>7</v>
      </c>
      <c r="P149" s="114" t="s">
        <v>7</v>
      </c>
      <c r="Q149" s="114" t="s">
        <v>7</v>
      </c>
      <c r="R149" s="114" t="s">
        <v>7</v>
      </c>
      <c r="S149" s="114" t="s">
        <v>274</v>
      </c>
      <c r="T149" s="114" t="s">
        <v>7</v>
      </c>
      <c r="U149" s="114">
        <v>43</v>
      </c>
      <c r="V149" s="114">
        <v>0</v>
      </c>
      <c r="W149" s="115">
        <v>0</v>
      </c>
      <c r="X149" s="114">
        <v>258</v>
      </c>
      <c r="Y149" s="114">
        <v>20</v>
      </c>
      <c r="Z149" s="122">
        <v>7.9399999999999998E-2</v>
      </c>
    </row>
    <row r="150" spans="1:26" x14ac:dyDescent="0.25">
      <c r="A150" s="113" t="s">
        <v>215</v>
      </c>
      <c r="B150" s="114" t="s">
        <v>269</v>
      </c>
      <c r="C150" s="114" t="s">
        <v>217</v>
      </c>
      <c r="D150" s="114" t="s">
        <v>1012</v>
      </c>
      <c r="E150" s="114" t="s">
        <v>23</v>
      </c>
      <c r="F150" s="114">
        <v>147011654</v>
      </c>
      <c r="G150" s="114">
        <v>147011654</v>
      </c>
      <c r="H150" s="114" t="s">
        <v>4</v>
      </c>
      <c r="I150" s="114" t="s">
        <v>3</v>
      </c>
      <c r="J150" s="114" t="s">
        <v>831</v>
      </c>
      <c r="K150" s="114" t="s">
        <v>5</v>
      </c>
      <c r="L150" s="114" t="s">
        <v>277</v>
      </c>
      <c r="M150" s="114" t="s">
        <v>6</v>
      </c>
      <c r="N150" s="114" t="s">
        <v>278</v>
      </c>
      <c r="O150" s="114" t="s">
        <v>7</v>
      </c>
      <c r="P150" s="114" t="s">
        <v>7</v>
      </c>
      <c r="Q150" s="114" t="s">
        <v>7</v>
      </c>
      <c r="R150" s="114" t="s">
        <v>7</v>
      </c>
      <c r="S150" s="114" t="s">
        <v>7</v>
      </c>
      <c r="T150" s="114">
        <v>1E-4</v>
      </c>
      <c r="U150" s="114">
        <v>16</v>
      </c>
      <c r="V150" s="114">
        <v>0</v>
      </c>
      <c r="W150" s="115">
        <v>0</v>
      </c>
      <c r="X150" s="114">
        <v>96</v>
      </c>
      <c r="Y150" s="114">
        <v>28</v>
      </c>
      <c r="Z150" s="122">
        <v>0.30109999999999998</v>
      </c>
    </row>
    <row r="151" spans="1:26" x14ac:dyDescent="0.25">
      <c r="A151" s="113" t="s">
        <v>215</v>
      </c>
      <c r="B151" s="114" t="s">
        <v>269</v>
      </c>
      <c r="C151" s="114" t="s">
        <v>217</v>
      </c>
      <c r="D151" s="114" t="s">
        <v>1012</v>
      </c>
      <c r="E151" s="114">
        <v>5</v>
      </c>
      <c r="F151" s="114">
        <v>45262135</v>
      </c>
      <c r="G151" s="114">
        <v>45262135</v>
      </c>
      <c r="H151" s="114" t="s">
        <v>9</v>
      </c>
      <c r="I151" s="114" t="s">
        <v>8</v>
      </c>
      <c r="J151" s="114" t="s">
        <v>831</v>
      </c>
      <c r="K151" s="114" t="s">
        <v>5</v>
      </c>
      <c r="L151" s="114" t="s">
        <v>91</v>
      </c>
      <c r="M151" s="114" t="s">
        <v>6</v>
      </c>
      <c r="N151" s="114" t="s">
        <v>270</v>
      </c>
      <c r="O151" s="114" t="s">
        <v>7</v>
      </c>
      <c r="P151" s="114" t="s">
        <v>271</v>
      </c>
      <c r="Q151" s="114" t="s">
        <v>7</v>
      </c>
      <c r="R151" s="114" t="s">
        <v>7</v>
      </c>
      <c r="S151" s="114" t="s">
        <v>7</v>
      </c>
      <c r="T151" s="114" t="s">
        <v>7</v>
      </c>
      <c r="U151" s="114">
        <v>145</v>
      </c>
      <c r="V151" s="114">
        <v>0</v>
      </c>
      <c r="W151" s="115">
        <v>0</v>
      </c>
      <c r="X151" s="114">
        <v>449</v>
      </c>
      <c r="Y151" s="114">
        <v>31</v>
      </c>
      <c r="Z151" s="122">
        <v>7.3300000000000004E-2</v>
      </c>
    </row>
    <row r="152" spans="1:26" x14ac:dyDescent="0.25">
      <c r="A152" s="113" t="s">
        <v>215</v>
      </c>
      <c r="B152" s="114" t="s">
        <v>269</v>
      </c>
      <c r="C152" s="114" t="s">
        <v>217</v>
      </c>
      <c r="D152" s="114" t="s">
        <v>1012</v>
      </c>
      <c r="E152" s="114">
        <v>17</v>
      </c>
      <c r="F152" s="114">
        <v>26960566</v>
      </c>
      <c r="G152" s="114">
        <v>26960566</v>
      </c>
      <c r="H152" s="114" t="s">
        <v>9</v>
      </c>
      <c r="I152" s="114" t="s">
        <v>8</v>
      </c>
      <c r="J152" s="114" t="s">
        <v>831</v>
      </c>
      <c r="K152" s="114" t="s">
        <v>13</v>
      </c>
      <c r="L152" s="114" t="s">
        <v>243</v>
      </c>
      <c r="M152" s="114" t="s">
        <v>15</v>
      </c>
      <c r="N152" s="114" t="s">
        <v>244</v>
      </c>
      <c r="O152" s="114" t="s">
        <v>7</v>
      </c>
      <c r="P152" s="114" t="s">
        <v>7</v>
      </c>
      <c r="Q152" s="114" t="s">
        <v>7</v>
      </c>
      <c r="R152" s="114" t="s">
        <v>7</v>
      </c>
      <c r="S152" s="114" t="s">
        <v>7</v>
      </c>
      <c r="T152" s="114" t="s">
        <v>7</v>
      </c>
      <c r="U152" s="114">
        <v>95</v>
      </c>
      <c r="V152" s="114">
        <v>0</v>
      </c>
      <c r="W152" s="115">
        <v>0</v>
      </c>
      <c r="X152" s="114">
        <v>383</v>
      </c>
      <c r="Y152" s="114">
        <v>167</v>
      </c>
      <c r="Z152" s="122">
        <v>0.45750000000000002</v>
      </c>
    </row>
    <row r="153" spans="1:26" x14ac:dyDescent="0.25">
      <c r="A153" s="116" t="s">
        <v>215</v>
      </c>
      <c r="B153" s="117" t="s">
        <v>269</v>
      </c>
      <c r="C153" s="117" t="s">
        <v>217</v>
      </c>
      <c r="D153" s="114" t="s">
        <v>1012</v>
      </c>
      <c r="E153" s="117">
        <v>7</v>
      </c>
      <c r="F153" s="117">
        <v>1579724</v>
      </c>
      <c r="G153" s="117">
        <v>1579731</v>
      </c>
      <c r="H153" s="117" t="s">
        <v>218</v>
      </c>
      <c r="I153" s="117" t="s">
        <v>9</v>
      </c>
      <c r="J153" s="118" t="s">
        <v>831</v>
      </c>
      <c r="K153" s="117" t="s">
        <v>5</v>
      </c>
      <c r="L153" s="117" t="s">
        <v>219</v>
      </c>
      <c r="M153" s="117" t="s">
        <v>1003</v>
      </c>
      <c r="N153" s="117" t="s">
        <v>220</v>
      </c>
      <c r="O153" s="117" t="s">
        <v>7</v>
      </c>
      <c r="P153" s="117" t="s">
        <v>7</v>
      </c>
      <c r="Q153" s="117" t="s">
        <v>7</v>
      </c>
      <c r="R153" s="117" t="s">
        <v>7</v>
      </c>
      <c r="S153" s="117" t="s">
        <v>7</v>
      </c>
      <c r="T153" s="117" t="s">
        <v>7</v>
      </c>
      <c r="U153" s="119">
        <v>148</v>
      </c>
      <c r="V153" s="119">
        <v>0</v>
      </c>
      <c r="W153" s="120">
        <v>0</v>
      </c>
      <c r="X153" s="119">
        <v>261</v>
      </c>
      <c r="Y153" s="119">
        <v>75</v>
      </c>
      <c r="Z153" s="121">
        <v>0.28735632183908044</v>
      </c>
    </row>
    <row r="154" spans="1:26" x14ac:dyDescent="0.25">
      <c r="A154" s="113" t="s">
        <v>215</v>
      </c>
      <c r="B154" s="114" t="s">
        <v>269</v>
      </c>
      <c r="C154" s="114" t="s">
        <v>217</v>
      </c>
      <c r="D154" s="114" t="s">
        <v>1012</v>
      </c>
      <c r="E154" s="114">
        <v>8</v>
      </c>
      <c r="F154" s="114">
        <v>98699826</v>
      </c>
      <c r="G154" s="114">
        <v>98699826</v>
      </c>
      <c r="H154" s="114" t="s">
        <v>3</v>
      </c>
      <c r="I154" s="114" t="s">
        <v>9</v>
      </c>
      <c r="J154" s="114" t="s">
        <v>831</v>
      </c>
      <c r="K154" s="114" t="s">
        <v>5</v>
      </c>
      <c r="L154" s="114" t="s">
        <v>279</v>
      </c>
      <c r="M154" s="114" t="s">
        <v>6</v>
      </c>
      <c r="N154" s="114" t="s">
        <v>280</v>
      </c>
      <c r="O154" s="114" t="s">
        <v>7</v>
      </c>
      <c r="P154" s="114" t="s">
        <v>7</v>
      </c>
      <c r="Q154" s="114" t="s">
        <v>7</v>
      </c>
      <c r="R154" s="114" t="s">
        <v>7</v>
      </c>
      <c r="S154" s="114" t="s">
        <v>7</v>
      </c>
      <c r="T154" s="114" t="s">
        <v>7</v>
      </c>
      <c r="U154" s="114">
        <v>27</v>
      </c>
      <c r="V154" s="114">
        <v>0</v>
      </c>
      <c r="W154" s="115">
        <v>0</v>
      </c>
      <c r="X154" s="114">
        <v>64</v>
      </c>
      <c r="Y154" s="114">
        <v>52</v>
      </c>
      <c r="Z154" s="122">
        <v>0.82540000000000002</v>
      </c>
    </row>
    <row r="155" spans="1:26" x14ac:dyDescent="0.25">
      <c r="A155" s="113" t="s">
        <v>215</v>
      </c>
      <c r="B155" s="114" t="s">
        <v>269</v>
      </c>
      <c r="C155" s="114" t="s">
        <v>217</v>
      </c>
      <c r="D155" s="114" t="s">
        <v>1012</v>
      </c>
      <c r="E155" s="114">
        <v>2</v>
      </c>
      <c r="F155" s="114">
        <v>152521852</v>
      </c>
      <c r="G155" s="114">
        <v>152521852</v>
      </c>
      <c r="H155" s="114" t="s">
        <v>9</v>
      </c>
      <c r="I155" s="114" t="s">
        <v>8</v>
      </c>
      <c r="J155" s="114" t="s">
        <v>831</v>
      </c>
      <c r="K155" s="114" t="s">
        <v>5</v>
      </c>
      <c r="L155" s="114" t="s">
        <v>107</v>
      </c>
      <c r="M155" s="114" t="s">
        <v>6</v>
      </c>
      <c r="N155" s="114" t="s">
        <v>238</v>
      </c>
      <c r="O155" s="114" t="s">
        <v>7</v>
      </c>
      <c r="P155" s="114" t="s">
        <v>7</v>
      </c>
      <c r="Q155" s="114" t="s">
        <v>7</v>
      </c>
      <c r="R155" s="114" t="s">
        <v>7</v>
      </c>
      <c r="S155" s="114" t="s">
        <v>7</v>
      </c>
      <c r="T155" s="114" t="s">
        <v>7</v>
      </c>
      <c r="U155" s="114">
        <v>28</v>
      </c>
      <c r="V155" s="114">
        <v>0</v>
      </c>
      <c r="W155" s="115">
        <v>0</v>
      </c>
      <c r="X155" s="114">
        <v>251</v>
      </c>
      <c r="Y155" s="114">
        <v>109</v>
      </c>
      <c r="Z155" s="122">
        <v>0.44130000000000003</v>
      </c>
    </row>
    <row r="156" spans="1:26" x14ac:dyDescent="0.25">
      <c r="A156" s="113" t="s">
        <v>215</v>
      </c>
      <c r="B156" s="114" t="s">
        <v>269</v>
      </c>
      <c r="C156" s="114" t="s">
        <v>217</v>
      </c>
      <c r="D156" s="114" t="s">
        <v>1012</v>
      </c>
      <c r="E156" s="114">
        <v>8</v>
      </c>
      <c r="F156" s="114">
        <v>87076375</v>
      </c>
      <c r="G156" s="114">
        <v>87076375</v>
      </c>
      <c r="H156" s="114" t="s">
        <v>9</v>
      </c>
      <c r="I156" s="114" t="s">
        <v>8</v>
      </c>
      <c r="J156" s="114" t="s">
        <v>831</v>
      </c>
      <c r="K156" s="114" t="s">
        <v>5</v>
      </c>
      <c r="L156" s="114" t="s">
        <v>241</v>
      </c>
      <c r="M156" s="114" t="s">
        <v>6</v>
      </c>
      <c r="N156" s="114" t="s">
        <v>242</v>
      </c>
      <c r="O156" s="114" t="s">
        <v>7</v>
      </c>
      <c r="P156" s="114" t="s">
        <v>7</v>
      </c>
      <c r="Q156" s="114" t="s">
        <v>7</v>
      </c>
      <c r="R156" s="114" t="s">
        <v>7</v>
      </c>
      <c r="S156" s="114" t="s">
        <v>7</v>
      </c>
      <c r="T156" s="114" t="s">
        <v>7</v>
      </c>
      <c r="U156" s="114">
        <v>54</v>
      </c>
      <c r="V156" s="114">
        <v>0</v>
      </c>
      <c r="W156" s="115">
        <v>0</v>
      </c>
      <c r="X156" s="114">
        <v>209</v>
      </c>
      <c r="Y156" s="114">
        <v>173</v>
      </c>
      <c r="Z156" s="122">
        <v>0.84799999999999998</v>
      </c>
    </row>
    <row r="157" spans="1:26" x14ac:dyDescent="0.25">
      <c r="A157" s="116" t="s">
        <v>215</v>
      </c>
      <c r="B157" s="117" t="s">
        <v>269</v>
      </c>
      <c r="C157" s="117" t="s">
        <v>217</v>
      </c>
      <c r="D157" s="114" t="s">
        <v>1012</v>
      </c>
      <c r="E157" s="117">
        <v>1</v>
      </c>
      <c r="F157" s="117">
        <v>214564331</v>
      </c>
      <c r="G157" s="117">
        <v>214564331</v>
      </c>
      <c r="H157" s="117" t="s">
        <v>9</v>
      </c>
      <c r="I157" s="117" t="s">
        <v>221</v>
      </c>
      <c r="J157" s="118" t="s">
        <v>1001</v>
      </c>
      <c r="K157" s="117" t="s">
        <v>5</v>
      </c>
      <c r="L157" s="117" t="s">
        <v>21</v>
      </c>
      <c r="M157" s="117" t="s">
        <v>1006</v>
      </c>
      <c r="N157" s="117" t="s">
        <v>222</v>
      </c>
      <c r="O157" s="117" t="s">
        <v>7</v>
      </c>
      <c r="P157" s="117" t="s">
        <v>7</v>
      </c>
      <c r="Q157" s="117" t="s">
        <v>7</v>
      </c>
      <c r="R157" s="117" t="s">
        <v>7</v>
      </c>
      <c r="S157" s="117" t="s">
        <v>7</v>
      </c>
      <c r="T157" s="117" t="s">
        <v>7</v>
      </c>
      <c r="U157" s="119">
        <v>34</v>
      </c>
      <c r="V157" s="119">
        <v>0</v>
      </c>
      <c r="W157" s="120">
        <v>0</v>
      </c>
      <c r="X157" s="119">
        <v>186</v>
      </c>
      <c r="Y157" s="119">
        <v>160</v>
      </c>
      <c r="Z157" s="121">
        <v>0.86021505376344087</v>
      </c>
    </row>
    <row r="158" spans="1:26" x14ac:dyDescent="0.25">
      <c r="A158" s="116" t="s">
        <v>215</v>
      </c>
      <c r="B158" s="117" t="s">
        <v>269</v>
      </c>
      <c r="C158" s="117" t="s">
        <v>217</v>
      </c>
      <c r="D158" s="114" t="s">
        <v>1012</v>
      </c>
      <c r="E158" s="117">
        <v>19</v>
      </c>
      <c r="F158" s="117">
        <v>40005946</v>
      </c>
      <c r="G158" s="117">
        <v>40005969</v>
      </c>
      <c r="H158" s="117" t="s">
        <v>223</v>
      </c>
      <c r="I158" s="117" t="s">
        <v>9</v>
      </c>
      <c r="J158" s="118" t="s">
        <v>831</v>
      </c>
      <c r="K158" s="117" t="s">
        <v>5</v>
      </c>
      <c r="L158" s="117" t="s">
        <v>224</v>
      </c>
      <c r="M158" s="117" t="s">
        <v>1005</v>
      </c>
      <c r="N158" s="117" t="s">
        <v>225</v>
      </c>
      <c r="O158" s="117" t="s">
        <v>7</v>
      </c>
      <c r="P158" s="117" t="s">
        <v>7</v>
      </c>
      <c r="Q158" s="117" t="s">
        <v>7</v>
      </c>
      <c r="R158" s="117" t="s">
        <v>7</v>
      </c>
      <c r="S158" s="117" t="s">
        <v>7</v>
      </c>
      <c r="T158" s="117" t="s">
        <v>7</v>
      </c>
      <c r="U158" s="119">
        <v>276</v>
      </c>
      <c r="V158" s="119">
        <v>0</v>
      </c>
      <c r="W158" s="120">
        <v>0</v>
      </c>
      <c r="X158" s="119">
        <v>381</v>
      </c>
      <c r="Y158" s="119">
        <v>68</v>
      </c>
      <c r="Z158" s="121">
        <v>0.17847769028871391</v>
      </c>
    </row>
    <row r="159" spans="1:26" x14ac:dyDescent="0.25">
      <c r="A159" s="113" t="s">
        <v>215</v>
      </c>
      <c r="B159" s="114" t="s">
        <v>269</v>
      </c>
      <c r="C159" s="114" t="s">
        <v>217</v>
      </c>
      <c r="D159" s="114" t="s">
        <v>1012</v>
      </c>
      <c r="E159" s="114">
        <v>17</v>
      </c>
      <c r="F159" s="114">
        <v>61457077</v>
      </c>
      <c r="G159" s="114">
        <v>61457077</v>
      </c>
      <c r="H159" s="114" t="s">
        <v>4</v>
      </c>
      <c r="I159" s="114" t="s">
        <v>8</v>
      </c>
      <c r="J159" s="114" t="s">
        <v>1001</v>
      </c>
      <c r="K159" s="114" t="s">
        <v>13</v>
      </c>
      <c r="L159" s="114" t="s">
        <v>245</v>
      </c>
      <c r="M159" s="114" t="s">
        <v>15</v>
      </c>
      <c r="N159" s="114" t="s">
        <v>246</v>
      </c>
      <c r="O159" s="114" t="s">
        <v>7</v>
      </c>
      <c r="P159" s="114" t="s">
        <v>7</v>
      </c>
      <c r="Q159" s="114" t="s">
        <v>7</v>
      </c>
      <c r="R159" s="114" t="s">
        <v>7</v>
      </c>
      <c r="S159" s="114" t="s">
        <v>7</v>
      </c>
      <c r="T159" s="114" t="s">
        <v>7</v>
      </c>
      <c r="U159" s="114">
        <v>41</v>
      </c>
      <c r="V159" s="114">
        <v>0</v>
      </c>
      <c r="W159" s="115">
        <v>0</v>
      </c>
      <c r="X159" s="114">
        <v>288</v>
      </c>
      <c r="Y159" s="114">
        <v>119</v>
      </c>
      <c r="Z159" s="122">
        <v>0.42649999999999999</v>
      </c>
    </row>
    <row r="160" spans="1:26" x14ac:dyDescent="0.25">
      <c r="A160" s="113" t="s">
        <v>283</v>
      </c>
      <c r="B160" s="114" t="s">
        <v>284</v>
      </c>
      <c r="C160" s="114" t="s">
        <v>285</v>
      </c>
      <c r="D160" s="114"/>
      <c r="E160" s="114">
        <v>4</v>
      </c>
      <c r="F160" s="114">
        <v>125591160</v>
      </c>
      <c r="G160" s="114">
        <v>125591160</v>
      </c>
      <c r="H160" s="114" t="s">
        <v>3</v>
      </c>
      <c r="I160" s="114" t="s">
        <v>9</v>
      </c>
      <c r="J160" s="114" t="s">
        <v>831</v>
      </c>
      <c r="K160" s="114" t="s">
        <v>5</v>
      </c>
      <c r="L160" s="114" t="s">
        <v>304</v>
      </c>
      <c r="M160" s="114" t="s">
        <v>6</v>
      </c>
      <c r="N160" s="114" t="s">
        <v>305</v>
      </c>
      <c r="O160" s="114" t="s">
        <v>7</v>
      </c>
      <c r="P160" s="114" t="s">
        <v>7</v>
      </c>
      <c r="Q160" s="114" t="s">
        <v>7</v>
      </c>
      <c r="R160" s="114" t="s">
        <v>7</v>
      </c>
      <c r="S160" s="114" t="s">
        <v>7</v>
      </c>
      <c r="T160" s="114" t="s">
        <v>7</v>
      </c>
      <c r="U160" s="114">
        <v>64</v>
      </c>
      <c r="V160" s="114">
        <v>0</v>
      </c>
      <c r="W160" s="115">
        <v>0</v>
      </c>
      <c r="X160" s="114">
        <v>76</v>
      </c>
      <c r="Y160" s="114">
        <v>10</v>
      </c>
      <c r="Z160" s="122">
        <v>0.13159999999999999</v>
      </c>
    </row>
    <row r="161" spans="1:26" x14ac:dyDescent="0.25">
      <c r="A161" s="113" t="s">
        <v>283</v>
      </c>
      <c r="B161" s="114" t="s">
        <v>284</v>
      </c>
      <c r="C161" s="114" t="s">
        <v>285</v>
      </c>
      <c r="D161" s="114"/>
      <c r="E161" s="114">
        <v>11</v>
      </c>
      <c r="F161" s="114">
        <v>104900568</v>
      </c>
      <c r="G161" s="114">
        <v>104900568</v>
      </c>
      <c r="H161" s="114" t="s">
        <v>9</v>
      </c>
      <c r="I161" s="114" t="s">
        <v>3</v>
      </c>
      <c r="J161" s="114" t="s">
        <v>831</v>
      </c>
      <c r="K161" s="114" t="s">
        <v>5</v>
      </c>
      <c r="L161" s="114" t="s">
        <v>312</v>
      </c>
      <c r="M161" s="114" t="s">
        <v>6</v>
      </c>
      <c r="N161" s="114" t="s">
        <v>313</v>
      </c>
      <c r="O161" s="114" t="s">
        <v>7</v>
      </c>
      <c r="P161" s="114" t="s">
        <v>7</v>
      </c>
      <c r="Q161" s="114" t="s">
        <v>7</v>
      </c>
      <c r="R161" s="114" t="s">
        <v>7</v>
      </c>
      <c r="S161" s="114" t="s">
        <v>7</v>
      </c>
      <c r="T161" s="114" t="s">
        <v>7</v>
      </c>
      <c r="U161" s="114">
        <v>86</v>
      </c>
      <c r="V161" s="114">
        <v>0</v>
      </c>
      <c r="W161" s="115">
        <v>0</v>
      </c>
      <c r="X161" s="114">
        <v>95</v>
      </c>
      <c r="Y161" s="114">
        <v>18</v>
      </c>
      <c r="Z161" s="122">
        <v>0.19350000000000001</v>
      </c>
    </row>
    <row r="162" spans="1:26" x14ac:dyDescent="0.25">
      <c r="A162" s="113" t="s">
        <v>283</v>
      </c>
      <c r="B162" s="114" t="s">
        <v>284</v>
      </c>
      <c r="C162" s="114" t="s">
        <v>285</v>
      </c>
      <c r="D162" s="114"/>
      <c r="E162" s="114">
        <v>2</v>
      </c>
      <c r="F162" s="114">
        <v>179736934</v>
      </c>
      <c r="G162" s="114">
        <v>179736934</v>
      </c>
      <c r="H162" s="114" t="s">
        <v>9</v>
      </c>
      <c r="I162" s="114" t="s">
        <v>8</v>
      </c>
      <c r="J162" s="114" t="s">
        <v>831</v>
      </c>
      <c r="K162" s="114" t="s">
        <v>5</v>
      </c>
      <c r="L162" s="114" t="s">
        <v>297</v>
      </c>
      <c r="M162" s="114" t="s">
        <v>6</v>
      </c>
      <c r="N162" s="114" t="s">
        <v>298</v>
      </c>
      <c r="O162" s="114" t="s">
        <v>7</v>
      </c>
      <c r="P162" s="114" t="s">
        <v>7</v>
      </c>
      <c r="Q162" s="114" t="s">
        <v>7</v>
      </c>
      <c r="R162" s="114" t="s">
        <v>7</v>
      </c>
      <c r="S162" s="114" t="s">
        <v>7</v>
      </c>
      <c r="T162" s="114" t="s">
        <v>7</v>
      </c>
      <c r="U162" s="114">
        <v>103</v>
      </c>
      <c r="V162" s="114">
        <v>0</v>
      </c>
      <c r="W162" s="115">
        <v>0</v>
      </c>
      <c r="X162" s="114">
        <v>156</v>
      </c>
      <c r="Y162" s="114">
        <v>16</v>
      </c>
      <c r="Z162" s="122">
        <v>0.1026</v>
      </c>
    </row>
    <row r="163" spans="1:26" x14ac:dyDescent="0.25">
      <c r="A163" s="113" t="s">
        <v>283</v>
      </c>
      <c r="B163" s="114" t="s">
        <v>284</v>
      </c>
      <c r="C163" s="114" t="s">
        <v>285</v>
      </c>
      <c r="D163" s="114"/>
      <c r="E163" s="114">
        <v>17</v>
      </c>
      <c r="F163" s="114">
        <v>7804226</v>
      </c>
      <c r="G163" s="114">
        <v>7804226</v>
      </c>
      <c r="H163" s="114" t="s">
        <v>3</v>
      </c>
      <c r="I163" s="114" t="s">
        <v>4</v>
      </c>
      <c r="J163" s="114" t="s">
        <v>831</v>
      </c>
      <c r="K163" s="114" t="s">
        <v>5</v>
      </c>
      <c r="L163" s="114" t="s">
        <v>293</v>
      </c>
      <c r="M163" s="114" t="s">
        <v>6</v>
      </c>
      <c r="N163" s="114" t="s">
        <v>294</v>
      </c>
      <c r="O163" s="114" t="s">
        <v>7</v>
      </c>
      <c r="P163" s="114" t="s">
        <v>7</v>
      </c>
      <c r="Q163" s="114" t="s">
        <v>7</v>
      </c>
      <c r="R163" s="114" t="s">
        <v>7</v>
      </c>
      <c r="S163" s="114" t="s">
        <v>7</v>
      </c>
      <c r="T163" s="114" t="s">
        <v>7</v>
      </c>
      <c r="U163" s="114">
        <v>110</v>
      </c>
      <c r="V163" s="114">
        <v>0</v>
      </c>
      <c r="W163" s="115">
        <v>0</v>
      </c>
      <c r="X163" s="114">
        <v>179</v>
      </c>
      <c r="Y163" s="114">
        <v>12</v>
      </c>
      <c r="Z163" s="122">
        <v>6.7400000000000002E-2</v>
      </c>
    </row>
    <row r="164" spans="1:26" x14ac:dyDescent="0.25">
      <c r="A164" s="113" t="s">
        <v>283</v>
      </c>
      <c r="B164" s="114" t="s">
        <v>284</v>
      </c>
      <c r="C164" s="114" t="s">
        <v>285</v>
      </c>
      <c r="D164" s="114"/>
      <c r="E164" s="114">
        <v>19</v>
      </c>
      <c r="F164" s="114">
        <v>19655122</v>
      </c>
      <c r="G164" s="114">
        <v>19655122</v>
      </c>
      <c r="H164" s="114" t="s">
        <v>3</v>
      </c>
      <c r="I164" s="114" t="s">
        <v>4</v>
      </c>
      <c r="J164" s="114" t="s">
        <v>831</v>
      </c>
      <c r="K164" s="114" t="s">
        <v>5</v>
      </c>
      <c r="L164" s="114" t="s">
        <v>326</v>
      </c>
      <c r="M164" s="114" t="s">
        <v>6</v>
      </c>
      <c r="N164" s="114" t="s">
        <v>327</v>
      </c>
      <c r="O164" s="114" t="s">
        <v>7</v>
      </c>
      <c r="P164" s="114" t="s">
        <v>7</v>
      </c>
      <c r="Q164" s="123">
        <v>7.7000000000000001E-5</v>
      </c>
      <c r="R164" s="114" t="s">
        <v>7</v>
      </c>
      <c r="S164" s="114" t="s">
        <v>328</v>
      </c>
      <c r="T164" s="114">
        <v>2.0000000000000001E-4</v>
      </c>
      <c r="U164" s="114">
        <v>348</v>
      </c>
      <c r="V164" s="114">
        <v>0</v>
      </c>
      <c r="W164" s="115">
        <v>0</v>
      </c>
      <c r="X164" s="114">
        <v>370</v>
      </c>
      <c r="Y164" s="114">
        <v>128</v>
      </c>
      <c r="Z164" s="122">
        <v>0.35070000000000001</v>
      </c>
    </row>
    <row r="165" spans="1:26" x14ac:dyDescent="0.25">
      <c r="A165" s="113" t="s">
        <v>283</v>
      </c>
      <c r="B165" s="114" t="s">
        <v>284</v>
      </c>
      <c r="C165" s="114" t="s">
        <v>285</v>
      </c>
      <c r="D165" s="114"/>
      <c r="E165" s="114">
        <v>16</v>
      </c>
      <c r="F165" s="114">
        <v>57761251</v>
      </c>
      <c r="G165" s="114">
        <v>57761251</v>
      </c>
      <c r="H165" s="114" t="s">
        <v>9</v>
      </c>
      <c r="I165" s="114" t="s">
        <v>8</v>
      </c>
      <c r="J165" s="114" t="s">
        <v>831</v>
      </c>
      <c r="K165" s="114" t="s">
        <v>5</v>
      </c>
      <c r="L165" s="114" t="s">
        <v>321</v>
      </c>
      <c r="M165" s="114" t="s">
        <v>6</v>
      </c>
      <c r="N165" s="114" t="s">
        <v>322</v>
      </c>
      <c r="O165" s="114" t="s">
        <v>7</v>
      </c>
      <c r="P165" s="114" t="s">
        <v>7</v>
      </c>
      <c r="Q165" s="114">
        <v>4.0000000000000002E-4</v>
      </c>
      <c r="R165" s="114" t="s">
        <v>7</v>
      </c>
      <c r="S165" s="114" t="s">
        <v>323</v>
      </c>
      <c r="T165" s="114">
        <v>6.9999999999999999E-4</v>
      </c>
      <c r="U165" s="114">
        <v>124</v>
      </c>
      <c r="V165" s="114">
        <v>0</v>
      </c>
      <c r="W165" s="115">
        <v>0</v>
      </c>
      <c r="X165" s="114">
        <v>172</v>
      </c>
      <c r="Y165" s="114">
        <v>54</v>
      </c>
      <c r="Z165" s="122">
        <v>0.31580000000000003</v>
      </c>
    </row>
    <row r="166" spans="1:26" x14ac:dyDescent="0.25">
      <c r="A166" s="113" t="s">
        <v>283</v>
      </c>
      <c r="B166" s="114" t="s">
        <v>284</v>
      </c>
      <c r="C166" s="114" t="s">
        <v>285</v>
      </c>
      <c r="D166" s="114"/>
      <c r="E166" s="114">
        <v>2</v>
      </c>
      <c r="F166" s="114">
        <v>222290810</v>
      </c>
      <c r="G166" s="114">
        <v>222290810</v>
      </c>
      <c r="H166" s="114" t="s">
        <v>8</v>
      </c>
      <c r="I166" s="114" t="s">
        <v>4</v>
      </c>
      <c r="J166" s="114" t="s">
        <v>831</v>
      </c>
      <c r="K166" s="114" t="s">
        <v>5</v>
      </c>
      <c r="L166" s="114" t="s">
        <v>329</v>
      </c>
      <c r="M166" s="114" t="s">
        <v>6</v>
      </c>
      <c r="N166" s="114" t="s">
        <v>330</v>
      </c>
      <c r="O166" s="114" t="s">
        <v>7</v>
      </c>
      <c r="P166" s="114" t="s">
        <v>7</v>
      </c>
      <c r="Q166" s="114" t="s">
        <v>7</v>
      </c>
      <c r="R166" s="114" t="s">
        <v>7</v>
      </c>
      <c r="S166" s="114" t="s">
        <v>7</v>
      </c>
      <c r="T166" s="114" t="s">
        <v>7</v>
      </c>
      <c r="U166" s="114">
        <v>32</v>
      </c>
      <c r="V166" s="114">
        <v>0</v>
      </c>
      <c r="W166" s="115">
        <v>0</v>
      </c>
      <c r="X166" s="114">
        <v>53</v>
      </c>
      <c r="Y166" s="114">
        <v>20</v>
      </c>
      <c r="Z166" s="122">
        <v>0.3846</v>
      </c>
    </row>
    <row r="167" spans="1:26" x14ac:dyDescent="0.25">
      <c r="A167" s="113" t="s">
        <v>283</v>
      </c>
      <c r="B167" s="114" t="s">
        <v>284</v>
      </c>
      <c r="C167" s="114" t="s">
        <v>285</v>
      </c>
      <c r="D167" s="114"/>
      <c r="E167" s="114">
        <v>7</v>
      </c>
      <c r="F167" s="114">
        <v>139298031</v>
      </c>
      <c r="G167" s="114">
        <v>139298031</v>
      </c>
      <c r="H167" s="114" t="s">
        <v>9</v>
      </c>
      <c r="I167" s="114" t="s">
        <v>4</v>
      </c>
      <c r="J167" s="114" t="s">
        <v>1001</v>
      </c>
      <c r="K167" s="114" t="s">
        <v>5</v>
      </c>
      <c r="L167" s="114" t="s">
        <v>308</v>
      </c>
      <c r="M167" s="114" t="s">
        <v>6</v>
      </c>
      <c r="N167" s="114" t="s">
        <v>309</v>
      </c>
      <c r="O167" s="114" t="s">
        <v>7</v>
      </c>
      <c r="P167" s="114" t="s">
        <v>7</v>
      </c>
      <c r="Q167" s="114" t="s">
        <v>7</v>
      </c>
      <c r="R167" s="114" t="s">
        <v>7</v>
      </c>
      <c r="S167" s="114" t="s">
        <v>7</v>
      </c>
      <c r="T167" s="114" t="s">
        <v>7</v>
      </c>
      <c r="U167" s="114">
        <v>66</v>
      </c>
      <c r="V167" s="114">
        <v>0</v>
      </c>
      <c r="W167" s="115">
        <v>0</v>
      </c>
      <c r="X167" s="114">
        <v>80</v>
      </c>
      <c r="Y167" s="114">
        <v>13</v>
      </c>
      <c r="Z167" s="122">
        <v>0.16250000000000001</v>
      </c>
    </row>
    <row r="168" spans="1:26" x14ac:dyDescent="0.25">
      <c r="A168" s="113" t="s">
        <v>283</v>
      </c>
      <c r="B168" s="114" t="s">
        <v>284</v>
      </c>
      <c r="C168" s="114" t="s">
        <v>285</v>
      </c>
      <c r="D168" s="114"/>
      <c r="E168" s="114">
        <v>10</v>
      </c>
      <c r="F168" s="114">
        <v>64966798</v>
      </c>
      <c r="G168" s="114">
        <v>64966798</v>
      </c>
      <c r="H168" s="114" t="s">
        <v>3</v>
      </c>
      <c r="I168" s="114" t="s">
        <v>8</v>
      </c>
      <c r="J168" s="114" t="s">
        <v>831</v>
      </c>
      <c r="K168" s="114" t="s">
        <v>5</v>
      </c>
      <c r="L168" s="114" t="s">
        <v>324</v>
      </c>
      <c r="M168" s="114" t="s">
        <v>6</v>
      </c>
      <c r="N168" s="114" t="s">
        <v>325</v>
      </c>
      <c r="O168" s="114" t="s">
        <v>7</v>
      </c>
      <c r="P168" s="114" t="s">
        <v>7</v>
      </c>
      <c r="Q168" s="114" t="s">
        <v>7</v>
      </c>
      <c r="R168" s="114" t="s">
        <v>7</v>
      </c>
      <c r="S168" s="114" t="s">
        <v>7</v>
      </c>
      <c r="T168" s="114" t="s">
        <v>7</v>
      </c>
      <c r="U168" s="114">
        <v>70</v>
      </c>
      <c r="V168" s="114">
        <v>0</v>
      </c>
      <c r="W168" s="115">
        <v>0</v>
      </c>
      <c r="X168" s="114">
        <v>95</v>
      </c>
      <c r="Y168" s="114">
        <v>31</v>
      </c>
      <c r="Z168" s="122">
        <v>0.32629999999999998</v>
      </c>
    </row>
    <row r="169" spans="1:26" x14ac:dyDescent="0.25">
      <c r="A169" s="113" t="s">
        <v>283</v>
      </c>
      <c r="B169" s="114" t="s">
        <v>284</v>
      </c>
      <c r="C169" s="114" t="s">
        <v>285</v>
      </c>
      <c r="D169" s="114"/>
      <c r="E169" s="114">
        <v>11</v>
      </c>
      <c r="F169" s="114">
        <v>56230707</v>
      </c>
      <c r="G169" s="114">
        <v>56230707</v>
      </c>
      <c r="H169" s="114" t="s">
        <v>9</v>
      </c>
      <c r="I169" s="114" t="s">
        <v>8</v>
      </c>
      <c r="J169" s="114" t="s">
        <v>831</v>
      </c>
      <c r="K169" s="114" t="s">
        <v>5</v>
      </c>
      <c r="L169" s="114" t="s">
        <v>314</v>
      </c>
      <c r="M169" s="114" t="s">
        <v>6</v>
      </c>
      <c r="N169" s="114" t="s">
        <v>315</v>
      </c>
      <c r="O169" s="114" t="s">
        <v>7</v>
      </c>
      <c r="P169" s="114" t="s">
        <v>7</v>
      </c>
      <c r="Q169" s="114" t="s">
        <v>7</v>
      </c>
      <c r="R169" s="114" t="s">
        <v>7</v>
      </c>
      <c r="S169" s="114" t="s">
        <v>7</v>
      </c>
      <c r="T169" s="114" t="s">
        <v>7</v>
      </c>
      <c r="U169" s="114">
        <v>75</v>
      </c>
      <c r="V169" s="114">
        <v>0</v>
      </c>
      <c r="W169" s="115">
        <v>0</v>
      </c>
      <c r="X169" s="114">
        <v>140</v>
      </c>
      <c r="Y169" s="114">
        <v>28</v>
      </c>
      <c r="Z169" s="122">
        <v>0.2014</v>
      </c>
    </row>
    <row r="170" spans="1:26" x14ac:dyDescent="0.25">
      <c r="A170" s="113" t="s">
        <v>283</v>
      </c>
      <c r="B170" s="114" t="s">
        <v>284</v>
      </c>
      <c r="C170" s="114" t="s">
        <v>285</v>
      </c>
      <c r="D170" s="114"/>
      <c r="E170" s="114">
        <v>12</v>
      </c>
      <c r="F170" s="114">
        <v>113822010</v>
      </c>
      <c r="G170" s="114">
        <v>113822010</v>
      </c>
      <c r="H170" s="114" t="s">
        <v>4</v>
      </c>
      <c r="I170" s="114" t="s">
        <v>3</v>
      </c>
      <c r="J170" s="114" t="s">
        <v>831</v>
      </c>
      <c r="K170" s="114" t="s">
        <v>5</v>
      </c>
      <c r="L170" s="114" t="s">
        <v>306</v>
      </c>
      <c r="M170" s="114" t="s">
        <v>6</v>
      </c>
      <c r="N170" s="114" t="s">
        <v>307</v>
      </c>
      <c r="O170" s="114" t="s">
        <v>7</v>
      </c>
      <c r="P170" s="114" t="s">
        <v>7</v>
      </c>
      <c r="Q170" s="114" t="s">
        <v>7</v>
      </c>
      <c r="R170" s="114" t="s">
        <v>7</v>
      </c>
      <c r="S170" s="114" t="s">
        <v>7</v>
      </c>
      <c r="T170" s="114" t="s">
        <v>7</v>
      </c>
      <c r="U170" s="114">
        <v>76</v>
      </c>
      <c r="V170" s="114">
        <v>0</v>
      </c>
      <c r="W170" s="115">
        <v>0</v>
      </c>
      <c r="X170" s="114">
        <v>73</v>
      </c>
      <c r="Y170" s="114">
        <v>11</v>
      </c>
      <c r="Z170" s="122">
        <v>0.1507</v>
      </c>
    </row>
    <row r="171" spans="1:26" x14ac:dyDescent="0.25">
      <c r="A171" s="113" t="s">
        <v>283</v>
      </c>
      <c r="B171" s="114" t="s">
        <v>284</v>
      </c>
      <c r="C171" s="114" t="s">
        <v>285</v>
      </c>
      <c r="D171" s="114"/>
      <c r="E171" s="114">
        <v>4</v>
      </c>
      <c r="F171" s="114">
        <v>2502394</v>
      </c>
      <c r="G171" s="114">
        <v>2502394</v>
      </c>
      <c r="H171" s="114" t="s">
        <v>3</v>
      </c>
      <c r="I171" s="114" t="s">
        <v>4</v>
      </c>
      <c r="J171" s="114" t="s">
        <v>831</v>
      </c>
      <c r="K171" s="114" t="s">
        <v>5</v>
      </c>
      <c r="L171" s="114" t="s">
        <v>319</v>
      </c>
      <c r="M171" s="114" t="s">
        <v>6</v>
      </c>
      <c r="N171" s="114" t="s">
        <v>320</v>
      </c>
      <c r="O171" s="114" t="s">
        <v>7</v>
      </c>
      <c r="P171" s="114" t="s">
        <v>7</v>
      </c>
      <c r="Q171" s="114" t="s">
        <v>7</v>
      </c>
      <c r="R171" s="114" t="s">
        <v>7</v>
      </c>
      <c r="S171" s="114" t="s">
        <v>7</v>
      </c>
      <c r="T171" s="114" t="s">
        <v>7</v>
      </c>
      <c r="U171" s="114">
        <v>69</v>
      </c>
      <c r="V171" s="114">
        <v>0</v>
      </c>
      <c r="W171" s="115">
        <v>0</v>
      </c>
      <c r="X171" s="114">
        <v>70</v>
      </c>
      <c r="Y171" s="114">
        <v>21</v>
      </c>
      <c r="Z171" s="122">
        <v>0.3</v>
      </c>
    </row>
    <row r="172" spans="1:26" x14ac:dyDescent="0.25">
      <c r="A172" s="116" t="s">
        <v>283</v>
      </c>
      <c r="B172" s="117" t="s">
        <v>284</v>
      </c>
      <c r="C172" s="117" t="s">
        <v>285</v>
      </c>
      <c r="D172" s="117"/>
      <c r="E172" s="117">
        <v>15</v>
      </c>
      <c r="F172" s="117">
        <v>34103213</v>
      </c>
      <c r="G172" s="117">
        <v>34103221</v>
      </c>
      <c r="H172" s="117" t="s">
        <v>286</v>
      </c>
      <c r="I172" s="117" t="s">
        <v>9</v>
      </c>
      <c r="J172" s="118" t="s">
        <v>831</v>
      </c>
      <c r="K172" s="117" t="s">
        <v>5</v>
      </c>
      <c r="L172" s="117" t="s">
        <v>287</v>
      </c>
      <c r="M172" s="117" t="s">
        <v>1005</v>
      </c>
      <c r="N172" s="117" t="s">
        <v>288</v>
      </c>
      <c r="O172" s="117" t="s">
        <v>7</v>
      </c>
      <c r="P172" s="117" t="s">
        <v>7</v>
      </c>
      <c r="Q172" s="117" t="s">
        <v>7</v>
      </c>
      <c r="R172" s="117" t="s">
        <v>7</v>
      </c>
      <c r="S172" s="117" t="s">
        <v>7</v>
      </c>
      <c r="T172" s="117" t="s">
        <v>7</v>
      </c>
      <c r="U172" s="119">
        <v>109</v>
      </c>
      <c r="V172" s="119">
        <v>0</v>
      </c>
      <c r="W172" s="120">
        <v>0</v>
      </c>
      <c r="X172" s="119">
        <v>108</v>
      </c>
      <c r="Y172" s="119">
        <v>8</v>
      </c>
      <c r="Z172" s="121">
        <v>7.407407407407407E-2</v>
      </c>
    </row>
    <row r="173" spans="1:26" x14ac:dyDescent="0.25">
      <c r="A173" s="113" t="s">
        <v>283</v>
      </c>
      <c r="B173" s="114" t="s">
        <v>284</v>
      </c>
      <c r="C173" s="114" t="s">
        <v>285</v>
      </c>
      <c r="D173" s="114"/>
      <c r="E173" s="114">
        <v>1</v>
      </c>
      <c r="F173" s="114">
        <v>161284203</v>
      </c>
      <c r="G173" s="114">
        <v>161284203</v>
      </c>
      <c r="H173" s="114" t="s">
        <v>9</v>
      </c>
      <c r="I173" s="114" t="s">
        <v>8</v>
      </c>
      <c r="J173" s="114" t="s">
        <v>831</v>
      </c>
      <c r="K173" s="114" t="s">
        <v>5</v>
      </c>
      <c r="L173" s="114" t="s">
        <v>316</v>
      </c>
      <c r="M173" s="114" t="s">
        <v>6</v>
      </c>
      <c r="N173" s="114" t="s">
        <v>317</v>
      </c>
      <c r="O173" s="114" t="s">
        <v>300</v>
      </c>
      <c r="P173" s="114" t="s">
        <v>7</v>
      </c>
      <c r="Q173" s="123">
        <v>7.7000000000000001E-5</v>
      </c>
      <c r="R173" s="114" t="s">
        <v>7</v>
      </c>
      <c r="S173" s="114" t="s">
        <v>318</v>
      </c>
      <c r="T173" s="114">
        <v>2.0000000000000001E-4</v>
      </c>
      <c r="U173" s="114">
        <v>153</v>
      </c>
      <c r="V173" s="114">
        <v>0</v>
      </c>
      <c r="W173" s="115">
        <v>0</v>
      </c>
      <c r="X173" s="114">
        <v>116</v>
      </c>
      <c r="Y173" s="114">
        <v>28</v>
      </c>
      <c r="Z173" s="122">
        <v>0.24560000000000001</v>
      </c>
    </row>
    <row r="174" spans="1:26" x14ac:dyDescent="0.25">
      <c r="A174" s="113" t="s">
        <v>283</v>
      </c>
      <c r="B174" s="114" t="s">
        <v>284</v>
      </c>
      <c r="C174" s="114" t="s">
        <v>285</v>
      </c>
      <c r="D174" s="114"/>
      <c r="E174" s="114">
        <v>11</v>
      </c>
      <c r="F174" s="114">
        <v>8737267</v>
      </c>
      <c r="G174" s="114">
        <v>8737267</v>
      </c>
      <c r="H174" s="114" t="s">
        <v>3</v>
      </c>
      <c r="I174" s="114" t="s">
        <v>8</v>
      </c>
      <c r="J174" s="114" t="s">
        <v>831</v>
      </c>
      <c r="K174" s="114" t="s">
        <v>5</v>
      </c>
      <c r="L174" s="114" t="s">
        <v>289</v>
      </c>
      <c r="M174" s="114" t="s">
        <v>6</v>
      </c>
      <c r="N174" s="114" t="s">
        <v>290</v>
      </c>
      <c r="O174" s="114" t="s">
        <v>7</v>
      </c>
      <c r="P174" s="114" t="s">
        <v>7</v>
      </c>
      <c r="Q174" s="114" t="s">
        <v>7</v>
      </c>
      <c r="R174" s="114" t="s">
        <v>7</v>
      </c>
      <c r="S174" s="114" t="s">
        <v>7</v>
      </c>
      <c r="T174" s="114" t="s">
        <v>7</v>
      </c>
      <c r="U174" s="114">
        <v>156</v>
      </c>
      <c r="V174" s="114">
        <v>0</v>
      </c>
      <c r="W174" s="115">
        <v>0</v>
      </c>
      <c r="X174" s="114">
        <v>208</v>
      </c>
      <c r="Y174" s="114">
        <v>10</v>
      </c>
      <c r="Z174" s="122">
        <v>4.8099999999999997E-2</v>
      </c>
    </row>
    <row r="175" spans="1:26" x14ac:dyDescent="0.25">
      <c r="A175" s="113" t="s">
        <v>283</v>
      </c>
      <c r="B175" s="114" t="s">
        <v>284</v>
      </c>
      <c r="C175" s="114" t="s">
        <v>285</v>
      </c>
      <c r="D175" s="114"/>
      <c r="E175" s="114">
        <v>11</v>
      </c>
      <c r="F175" s="114">
        <v>120996279</v>
      </c>
      <c r="G175" s="114">
        <v>120996279</v>
      </c>
      <c r="H175" s="114" t="s">
        <v>3</v>
      </c>
      <c r="I175" s="114" t="s">
        <v>8</v>
      </c>
      <c r="J175" s="114" t="s">
        <v>831</v>
      </c>
      <c r="K175" s="114" t="s">
        <v>5</v>
      </c>
      <c r="L175" s="114" t="s">
        <v>291</v>
      </c>
      <c r="M175" s="114" t="s">
        <v>6</v>
      </c>
      <c r="N175" s="114" t="s">
        <v>292</v>
      </c>
      <c r="O175" s="114" t="s">
        <v>7</v>
      </c>
      <c r="P175" s="114" t="s">
        <v>7</v>
      </c>
      <c r="Q175" s="114" t="s">
        <v>7</v>
      </c>
      <c r="R175" s="114" t="s">
        <v>7</v>
      </c>
      <c r="S175" s="114" t="s">
        <v>7</v>
      </c>
      <c r="T175" s="114">
        <v>0</v>
      </c>
      <c r="U175" s="114">
        <v>251</v>
      </c>
      <c r="V175" s="114">
        <v>0</v>
      </c>
      <c r="W175" s="115">
        <v>0</v>
      </c>
      <c r="X175" s="114">
        <v>294</v>
      </c>
      <c r="Y175" s="114">
        <v>19</v>
      </c>
      <c r="Z175" s="122">
        <v>6.4799999999999996E-2</v>
      </c>
    </row>
    <row r="176" spans="1:26" x14ac:dyDescent="0.25">
      <c r="A176" s="113" t="s">
        <v>283</v>
      </c>
      <c r="B176" s="114" t="s">
        <v>284</v>
      </c>
      <c r="C176" s="114" t="s">
        <v>285</v>
      </c>
      <c r="D176" s="114"/>
      <c r="E176" s="114">
        <v>3</v>
      </c>
      <c r="F176" s="114">
        <v>25642599</v>
      </c>
      <c r="G176" s="114">
        <v>25642599</v>
      </c>
      <c r="H176" s="114" t="s">
        <v>3</v>
      </c>
      <c r="I176" s="114" t="s">
        <v>4</v>
      </c>
      <c r="J176" s="114" t="s">
        <v>831</v>
      </c>
      <c r="K176" s="114" t="s">
        <v>5</v>
      </c>
      <c r="L176" s="114" t="s">
        <v>310</v>
      </c>
      <c r="M176" s="114" t="s">
        <v>6</v>
      </c>
      <c r="N176" s="114" t="s">
        <v>311</v>
      </c>
      <c r="O176" s="114" t="s">
        <v>7</v>
      </c>
      <c r="P176" s="114" t="s">
        <v>7</v>
      </c>
      <c r="Q176" s="114" t="s">
        <v>7</v>
      </c>
      <c r="R176" s="114" t="s">
        <v>7</v>
      </c>
      <c r="S176" s="114" t="s">
        <v>7</v>
      </c>
      <c r="T176" s="114" t="s">
        <v>7</v>
      </c>
      <c r="U176" s="114">
        <v>40</v>
      </c>
      <c r="V176" s="114">
        <v>0</v>
      </c>
      <c r="W176" s="115">
        <v>0</v>
      </c>
      <c r="X176" s="114">
        <v>72</v>
      </c>
      <c r="Y176" s="114">
        <v>12</v>
      </c>
      <c r="Z176" s="122">
        <v>0.16669999999999999</v>
      </c>
    </row>
    <row r="177" spans="1:26" x14ac:dyDescent="0.25">
      <c r="A177" s="113" t="s">
        <v>283</v>
      </c>
      <c r="B177" s="114" t="s">
        <v>284</v>
      </c>
      <c r="C177" s="114" t="s">
        <v>285</v>
      </c>
      <c r="D177" s="114"/>
      <c r="E177" s="114">
        <v>2</v>
      </c>
      <c r="F177" s="114">
        <v>179446767</v>
      </c>
      <c r="G177" s="114">
        <v>179446767</v>
      </c>
      <c r="H177" s="114" t="s">
        <v>4</v>
      </c>
      <c r="I177" s="114" t="s">
        <v>3</v>
      </c>
      <c r="J177" s="114" t="s">
        <v>831</v>
      </c>
      <c r="K177" s="114" t="s">
        <v>5</v>
      </c>
      <c r="L177" s="114" t="s">
        <v>295</v>
      </c>
      <c r="M177" s="114" t="s">
        <v>6</v>
      </c>
      <c r="N177" s="114" t="s">
        <v>296</v>
      </c>
      <c r="O177" s="114" t="s">
        <v>7</v>
      </c>
      <c r="P177" s="114" t="s">
        <v>7</v>
      </c>
      <c r="Q177" s="114" t="s">
        <v>7</v>
      </c>
      <c r="R177" s="114" t="s">
        <v>7</v>
      </c>
      <c r="S177" s="114" t="s">
        <v>7</v>
      </c>
      <c r="T177" s="114" t="s">
        <v>7</v>
      </c>
      <c r="U177" s="114">
        <v>105</v>
      </c>
      <c r="V177" s="114">
        <v>0</v>
      </c>
      <c r="W177" s="115">
        <v>0</v>
      </c>
      <c r="X177" s="114">
        <v>147</v>
      </c>
      <c r="Y177" s="114">
        <v>11</v>
      </c>
      <c r="Z177" s="122">
        <v>7.4800000000000005E-2</v>
      </c>
    </row>
    <row r="178" spans="1:26" x14ac:dyDescent="0.25">
      <c r="A178" s="113" t="s">
        <v>283</v>
      </c>
      <c r="B178" s="114" t="s">
        <v>284</v>
      </c>
      <c r="C178" s="114" t="s">
        <v>285</v>
      </c>
      <c r="D178" s="114"/>
      <c r="E178" s="114">
        <v>2</v>
      </c>
      <c r="F178" s="114">
        <v>179460311</v>
      </c>
      <c r="G178" s="114">
        <v>179460311</v>
      </c>
      <c r="H178" s="114" t="s">
        <v>9</v>
      </c>
      <c r="I178" s="114" t="s">
        <v>8</v>
      </c>
      <c r="J178" s="114" t="s">
        <v>831</v>
      </c>
      <c r="K178" s="114" t="s">
        <v>5</v>
      </c>
      <c r="L178" s="114" t="s">
        <v>295</v>
      </c>
      <c r="M178" s="114" t="s">
        <v>6</v>
      </c>
      <c r="N178" s="114" t="s">
        <v>299</v>
      </c>
      <c r="O178" s="114" t="s">
        <v>300</v>
      </c>
      <c r="P178" s="114" t="s">
        <v>7</v>
      </c>
      <c r="Q178" s="123">
        <v>8.3999999999999995E-5</v>
      </c>
      <c r="R178" s="114" t="s">
        <v>7</v>
      </c>
      <c r="S178" s="114" t="s">
        <v>301</v>
      </c>
      <c r="T178" s="114">
        <v>0.01</v>
      </c>
      <c r="U178" s="114">
        <v>60</v>
      </c>
      <c r="V178" s="114">
        <v>0</v>
      </c>
      <c r="W178" s="115">
        <v>0</v>
      </c>
      <c r="X178" s="114">
        <v>128</v>
      </c>
      <c r="Y178" s="114">
        <v>14</v>
      </c>
      <c r="Z178" s="122">
        <v>0.1094</v>
      </c>
    </row>
    <row r="179" spans="1:26" x14ac:dyDescent="0.25">
      <c r="A179" s="113" t="s">
        <v>283</v>
      </c>
      <c r="B179" s="114" t="s">
        <v>284</v>
      </c>
      <c r="C179" s="114" t="s">
        <v>285</v>
      </c>
      <c r="D179" s="114"/>
      <c r="E179" s="114">
        <v>19</v>
      </c>
      <c r="F179" s="114">
        <v>3810839</v>
      </c>
      <c r="G179" s="114">
        <v>3810839</v>
      </c>
      <c r="H179" s="114" t="s">
        <v>9</v>
      </c>
      <c r="I179" s="114" t="s">
        <v>3</v>
      </c>
      <c r="J179" s="114" t="s">
        <v>831</v>
      </c>
      <c r="K179" s="114" t="s">
        <v>5</v>
      </c>
      <c r="L179" s="114" t="s">
        <v>302</v>
      </c>
      <c r="M179" s="114" t="s">
        <v>6</v>
      </c>
      <c r="N179" s="114" t="s">
        <v>303</v>
      </c>
      <c r="O179" s="114" t="s">
        <v>7</v>
      </c>
      <c r="P179" s="114" t="s">
        <v>7</v>
      </c>
      <c r="Q179" s="114" t="s">
        <v>7</v>
      </c>
      <c r="R179" s="114" t="s">
        <v>7</v>
      </c>
      <c r="S179" s="114" t="s">
        <v>7</v>
      </c>
      <c r="T179" s="114" t="s">
        <v>7</v>
      </c>
      <c r="U179" s="114">
        <v>117</v>
      </c>
      <c r="V179" s="114">
        <v>0</v>
      </c>
      <c r="W179" s="115">
        <v>0</v>
      </c>
      <c r="X179" s="114">
        <v>119</v>
      </c>
      <c r="Y179" s="114">
        <v>13</v>
      </c>
      <c r="Z179" s="122">
        <v>0.11020000000000001</v>
      </c>
    </row>
    <row r="180" spans="1:26" x14ac:dyDescent="0.25">
      <c r="A180" s="113" t="s">
        <v>331</v>
      </c>
      <c r="B180" s="114" t="s">
        <v>332</v>
      </c>
      <c r="C180" s="114" t="s">
        <v>333</v>
      </c>
      <c r="D180" s="114"/>
      <c r="E180" s="114">
        <v>8</v>
      </c>
      <c r="F180" s="114">
        <v>143695457</v>
      </c>
      <c r="G180" s="114">
        <v>143695457</v>
      </c>
      <c r="H180" s="114" t="s">
        <v>9</v>
      </c>
      <c r="I180" s="114" t="s">
        <v>8</v>
      </c>
      <c r="J180" s="114" t="s">
        <v>831</v>
      </c>
      <c r="K180" s="114" t="s">
        <v>5</v>
      </c>
      <c r="L180" s="114" t="s">
        <v>341</v>
      </c>
      <c r="M180" s="114" t="s">
        <v>6</v>
      </c>
      <c r="N180" s="114" t="s">
        <v>342</v>
      </c>
      <c r="O180" s="114" t="s">
        <v>7</v>
      </c>
      <c r="P180" s="114" t="s">
        <v>343</v>
      </c>
      <c r="Q180" s="114" t="s">
        <v>7</v>
      </c>
      <c r="R180" s="114" t="s">
        <v>7</v>
      </c>
      <c r="S180" s="114" t="s">
        <v>7</v>
      </c>
      <c r="T180" s="114" t="s">
        <v>7</v>
      </c>
      <c r="U180" s="114">
        <v>320</v>
      </c>
      <c r="V180" s="114">
        <v>1</v>
      </c>
      <c r="W180" s="115">
        <v>3.0999999999999999E-3</v>
      </c>
      <c r="X180" s="114">
        <v>319</v>
      </c>
      <c r="Y180" s="114">
        <v>50</v>
      </c>
      <c r="Z180" s="122">
        <v>0.15870000000000001</v>
      </c>
    </row>
    <row r="181" spans="1:26" x14ac:dyDescent="0.25">
      <c r="A181" s="113" t="s">
        <v>331</v>
      </c>
      <c r="B181" s="114" t="s">
        <v>332</v>
      </c>
      <c r="C181" s="114" t="s">
        <v>333</v>
      </c>
      <c r="D181" s="114"/>
      <c r="E181" s="114" t="s">
        <v>23</v>
      </c>
      <c r="F181" s="114">
        <v>10181945</v>
      </c>
      <c r="G181" s="114">
        <v>10181945</v>
      </c>
      <c r="H181" s="114" t="s">
        <v>9</v>
      </c>
      <c r="I181" s="114" t="s">
        <v>8</v>
      </c>
      <c r="J181" s="114" t="s">
        <v>831</v>
      </c>
      <c r="K181" s="114" t="s">
        <v>5</v>
      </c>
      <c r="L181" s="114" t="s">
        <v>348</v>
      </c>
      <c r="M181" s="114" t="s">
        <v>6</v>
      </c>
      <c r="N181" s="114" t="s">
        <v>349</v>
      </c>
      <c r="O181" s="114" t="s">
        <v>7</v>
      </c>
      <c r="P181" s="114" t="s">
        <v>7</v>
      </c>
      <c r="Q181" s="114" t="s">
        <v>7</v>
      </c>
      <c r="R181" s="114" t="s">
        <v>7</v>
      </c>
      <c r="S181" s="114" t="s">
        <v>7</v>
      </c>
      <c r="T181" s="114" t="s">
        <v>7</v>
      </c>
      <c r="U181" s="114">
        <v>172</v>
      </c>
      <c r="V181" s="114">
        <v>1</v>
      </c>
      <c r="W181" s="115">
        <v>5.7999999999999996E-3</v>
      </c>
      <c r="X181" s="114">
        <v>229</v>
      </c>
      <c r="Y181" s="114">
        <v>73</v>
      </c>
      <c r="Z181" s="122">
        <v>0.3216</v>
      </c>
    </row>
    <row r="182" spans="1:26" x14ac:dyDescent="0.25">
      <c r="A182" s="113" t="s">
        <v>331</v>
      </c>
      <c r="B182" s="114" t="s">
        <v>332</v>
      </c>
      <c r="C182" s="114" t="s">
        <v>333</v>
      </c>
      <c r="D182" s="114"/>
      <c r="E182" s="114">
        <v>17</v>
      </c>
      <c r="F182" s="114">
        <v>40695315</v>
      </c>
      <c r="G182" s="114">
        <v>40695315</v>
      </c>
      <c r="H182" s="114" t="s">
        <v>9</v>
      </c>
      <c r="I182" s="114" t="s">
        <v>8</v>
      </c>
      <c r="J182" s="114" t="s">
        <v>831</v>
      </c>
      <c r="K182" s="114" t="s">
        <v>5</v>
      </c>
      <c r="L182" s="114" t="s">
        <v>339</v>
      </c>
      <c r="M182" s="114" t="s">
        <v>6</v>
      </c>
      <c r="N182" s="114" t="s">
        <v>340</v>
      </c>
      <c r="O182" s="114" t="s">
        <v>7</v>
      </c>
      <c r="P182" s="114" t="s">
        <v>7</v>
      </c>
      <c r="Q182" s="114" t="s">
        <v>7</v>
      </c>
      <c r="R182" s="114" t="s">
        <v>7</v>
      </c>
      <c r="S182" s="114" t="s">
        <v>7</v>
      </c>
      <c r="T182" s="114">
        <v>0</v>
      </c>
      <c r="U182" s="114">
        <v>219</v>
      </c>
      <c r="V182" s="114">
        <v>1</v>
      </c>
      <c r="W182" s="115">
        <v>4.5999999999999999E-3</v>
      </c>
      <c r="X182" s="114">
        <v>302</v>
      </c>
      <c r="Y182" s="114">
        <v>42</v>
      </c>
      <c r="Z182" s="122">
        <v>0.13950000000000001</v>
      </c>
    </row>
    <row r="183" spans="1:26" x14ac:dyDescent="0.25">
      <c r="A183" s="113" t="s">
        <v>331</v>
      </c>
      <c r="B183" s="114" t="s">
        <v>332</v>
      </c>
      <c r="C183" s="114" t="s">
        <v>333</v>
      </c>
      <c r="D183" s="114"/>
      <c r="E183" s="114">
        <v>19</v>
      </c>
      <c r="F183" s="114">
        <v>14910753</v>
      </c>
      <c r="G183" s="114">
        <v>14910753</v>
      </c>
      <c r="H183" s="114" t="s">
        <v>3</v>
      </c>
      <c r="I183" s="114" t="s">
        <v>8</v>
      </c>
      <c r="J183" s="114" t="s">
        <v>831</v>
      </c>
      <c r="K183" s="114" t="s">
        <v>5</v>
      </c>
      <c r="L183" s="114" t="s">
        <v>337</v>
      </c>
      <c r="M183" s="114" t="s">
        <v>6</v>
      </c>
      <c r="N183" s="114" t="s">
        <v>338</v>
      </c>
      <c r="O183" s="114" t="s">
        <v>7</v>
      </c>
      <c r="P183" s="114" t="s">
        <v>7</v>
      </c>
      <c r="Q183" s="114" t="s">
        <v>7</v>
      </c>
      <c r="R183" s="114" t="s">
        <v>7</v>
      </c>
      <c r="S183" s="114" t="s">
        <v>7</v>
      </c>
      <c r="T183" s="114" t="s">
        <v>7</v>
      </c>
      <c r="U183" s="114">
        <v>65</v>
      </c>
      <c r="V183" s="114">
        <v>0</v>
      </c>
      <c r="W183" s="115">
        <v>0</v>
      </c>
      <c r="X183" s="114">
        <v>122</v>
      </c>
      <c r="Y183" s="114">
        <v>16</v>
      </c>
      <c r="Z183" s="122">
        <v>0.13109999999999999</v>
      </c>
    </row>
    <row r="184" spans="1:26" x14ac:dyDescent="0.25">
      <c r="A184" s="116" t="s">
        <v>331</v>
      </c>
      <c r="B184" s="117" t="s">
        <v>332</v>
      </c>
      <c r="C184" s="117" t="s">
        <v>333</v>
      </c>
      <c r="D184" s="117"/>
      <c r="E184" s="117">
        <v>1</v>
      </c>
      <c r="F184" s="117">
        <v>214557828</v>
      </c>
      <c r="G184" s="117">
        <v>214557828</v>
      </c>
      <c r="H184" s="117" t="s">
        <v>221</v>
      </c>
      <c r="I184" s="117" t="s">
        <v>9</v>
      </c>
      <c r="J184" s="118" t="s">
        <v>1001</v>
      </c>
      <c r="K184" s="117" t="s">
        <v>5</v>
      </c>
      <c r="L184" s="117" t="s">
        <v>21</v>
      </c>
      <c r="M184" s="117" t="s">
        <v>1003</v>
      </c>
      <c r="N184" s="117" t="s">
        <v>334</v>
      </c>
      <c r="O184" s="117" t="s">
        <v>7</v>
      </c>
      <c r="P184" s="117" t="s">
        <v>7</v>
      </c>
      <c r="Q184" s="117" t="s">
        <v>7</v>
      </c>
      <c r="R184" s="117" t="s">
        <v>7</v>
      </c>
      <c r="S184" s="117" t="s">
        <v>7</v>
      </c>
      <c r="T184" s="117" t="s">
        <v>7</v>
      </c>
      <c r="U184" s="119">
        <v>240</v>
      </c>
      <c r="V184" s="119">
        <v>0</v>
      </c>
      <c r="W184" s="120">
        <v>0</v>
      </c>
      <c r="X184" s="119">
        <v>322</v>
      </c>
      <c r="Y184" s="119">
        <v>91</v>
      </c>
      <c r="Z184" s="121">
        <v>0.28260869565217389</v>
      </c>
    </row>
    <row r="185" spans="1:26" x14ac:dyDescent="0.25">
      <c r="A185" s="113" t="s">
        <v>331</v>
      </c>
      <c r="B185" s="114" t="s">
        <v>332</v>
      </c>
      <c r="C185" s="114" t="s">
        <v>333</v>
      </c>
      <c r="D185" s="114"/>
      <c r="E185" s="114">
        <v>2</v>
      </c>
      <c r="F185" s="114">
        <v>74659700</v>
      </c>
      <c r="G185" s="114">
        <v>74659700</v>
      </c>
      <c r="H185" s="114" t="s">
        <v>3</v>
      </c>
      <c r="I185" s="114" t="s">
        <v>9</v>
      </c>
      <c r="J185" s="114" t="s">
        <v>831</v>
      </c>
      <c r="K185" s="114" t="s">
        <v>5</v>
      </c>
      <c r="L185" s="114" t="s">
        <v>346</v>
      </c>
      <c r="M185" s="114" t="s">
        <v>6</v>
      </c>
      <c r="N185" s="114" t="s">
        <v>347</v>
      </c>
      <c r="O185" s="114" t="s">
        <v>7</v>
      </c>
      <c r="P185" s="114" t="s">
        <v>7</v>
      </c>
      <c r="Q185" s="114" t="s">
        <v>7</v>
      </c>
      <c r="R185" s="114" t="s">
        <v>7</v>
      </c>
      <c r="S185" s="114" t="s">
        <v>7</v>
      </c>
      <c r="T185" s="114" t="s">
        <v>7</v>
      </c>
      <c r="U185" s="114">
        <v>232</v>
      </c>
      <c r="V185" s="114">
        <v>1</v>
      </c>
      <c r="W185" s="115">
        <v>4.3E-3</v>
      </c>
      <c r="X185" s="114">
        <v>322</v>
      </c>
      <c r="Y185" s="114">
        <v>93</v>
      </c>
      <c r="Z185" s="122">
        <v>0.29149999999999998</v>
      </c>
    </row>
    <row r="186" spans="1:26" x14ac:dyDescent="0.25">
      <c r="A186" s="113" t="s">
        <v>331</v>
      </c>
      <c r="B186" s="114" t="s">
        <v>332</v>
      </c>
      <c r="C186" s="114" t="s">
        <v>333</v>
      </c>
      <c r="D186" s="114"/>
      <c r="E186" s="114">
        <v>3</v>
      </c>
      <c r="F186" s="114">
        <v>112299700</v>
      </c>
      <c r="G186" s="114">
        <v>112299700</v>
      </c>
      <c r="H186" s="114" t="s">
        <v>3</v>
      </c>
      <c r="I186" s="114" t="s">
        <v>8</v>
      </c>
      <c r="J186" s="114" t="s">
        <v>831</v>
      </c>
      <c r="K186" s="114" t="s">
        <v>5</v>
      </c>
      <c r="L186" s="114" t="s">
        <v>344</v>
      </c>
      <c r="M186" s="114" t="s">
        <v>6</v>
      </c>
      <c r="N186" s="114" t="s">
        <v>345</v>
      </c>
      <c r="O186" s="114" t="s">
        <v>7</v>
      </c>
      <c r="P186" s="114" t="s">
        <v>7</v>
      </c>
      <c r="Q186" s="114" t="s">
        <v>7</v>
      </c>
      <c r="R186" s="114" t="s">
        <v>7</v>
      </c>
      <c r="S186" s="114" t="s">
        <v>7</v>
      </c>
      <c r="T186" s="114" t="s">
        <v>7</v>
      </c>
      <c r="U186" s="114">
        <v>45</v>
      </c>
      <c r="V186" s="114">
        <v>0</v>
      </c>
      <c r="W186" s="115">
        <v>0</v>
      </c>
      <c r="X186" s="114">
        <v>59</v>
      </c>
      <c r="Y186" s="114">
        <v>16</v>
      </c>
      <c r="Z186" s="122">
        <v>0.2712</v>
      </c>
    </row>
    <row r="187" spans="1:26" x14ac:dyDescent="0.25">
      <c r="A187" s="116" t="s">
        <v>331</v>
      </c>
      <c r="B187" s="117" t="s">
        <v>332</v>
      </c>
      <c r="C187" s="117" t="s">
        <v>333</v>
      </c>
      <c r="D187" s="117"/>
      <c r="E187" s="117">
        <v>2</v>
      </c>
      <c r="F187" s="117">
        <v>70463221</v>
      </c>
      <c r="G187" s="117">
        <v>70463221</v>
      </c>
      <c r="H187" s="117" t="s">
        <v>4</v>
      </c>
      <c r="I187" s="117" t="s">
        <v>135</v>
      </c>
      <c r="J187" s="118" t="s">
        <v>831</v>
      </c>
      <c r="K187" s="117" t="s">
        <v>5</v>
      </c>
      <c r="L187" s="117" t="s">
        <v>335</v>
      </c>
      <c r="M187" s="117" t="s">
        <v>1006</v>
      </c>
      <c r="N187" s="117" t="s">
        <v>336</v>
      </c>
      <c r="O187" s="117" t="s">
        <v>7</v>
      </c>
      <c r="P187" s="117" t="s">
        <v>7</v>
      </c>
      <c r="Q187" s="117" t="s">
        <v>7</v>
      </c>
      <c r="R187" s="117" t="s">
        <v>7</v>
      </c>
      <c r="S187" s="117" t="s">
        <v>7</v>
      </c>
      <c r="T187" s="117" t="s">
        <v>7</v>
      </c>
      <c r="U187" s="119">
        <v>69</v>
      </c>
      <c r="V187" s="119">
        <v>0</v>
      </c>
      <c r="W187" s="120">
        <v>0</v>
      </c>
      <c r="X187" s="119">
        <v>87</v>
      </c>
      <c r="Y187" s="119">
        <v>18</v>
      </c>
      <c r="Z187" s="121">
        <v>0.20689655172413793</v>
      </c>
    </row>
    <row r="188" spans="1:26" x14ac:dyDescent="0.25">
      <c r="A188" s="113" t="s">
        <v>350</v>
      </c>
      <c r="B188" s="114" t="s">
        <v>351</v>
      </c>
      <c r="C188" s="114" t="s">
        <v>352</v>
      </c>
      <c r="D188" s="114"/>
      <c r="E188" s="114">
        <v>2</v>
      </c>
      <c r="F188" s="114">
        <v>29296215</v>
      </c>
      <c r="G188" s="114">
        <v>29296215</v>
      </c>
      <c r="H188" s="114" t="s">
        <v>8</v>
      </c>
      <c r="I188" s="114" t="s">
        <v>4</v>
      </c>
      <c r="J188" s="114" t="s">
        <v>831</v>
      </c>
      <c r="K188" s="114" t="s">
        <v>5</v>
      </c>
      <c r="L188" s="114" t="s">
        <v>364</v>
      </c>
      <c r="M188" s="114" t="s">
        <v>6</v>
      </c>
      <c r="N188" s="114" t="s">
        <v>365</v>
      </c>
      <c r="O188" s="114" t="s">
        <v>7</v>
      </c>
      <c r="P188" s="114" t="s">
        <v>7</v>
      </c>
      <c r="Q188" s="114" t="s">
        <v>7</v>
      </c>
      <c r="R188" s="114" t="s">
        <v>7</v>
      </c>
      <c r="S188" s="114" t="s">
        <v>7</v>
      </c>
      <c r="T188" s="114" t="s">
        <v>7</v>
      </c>
      <c r="U188" s="114">
        <v>283</v>
      </c>
      <c r="V188" s="114">
        <v>0</v>
      </c>
      <c r="W188" s="115">
        <v>0</v>
      </c>
      <c r="X188" s="114">
        <v>512</v>
      </c>
      <c r="Y188" s="114">
        <v>202</v>
      </c>
      <c r="Z188" s="122">
        <v>0.41739999999999999</v>
      </c>
    </row>
    <row r="189" spans="1:26" x14ac:dyDescent="0.25">
      <c r="A189" s="113" t="s">
        <v>350</v>
      </c>
      <c r="B189" s="114" t="s">
        <v>351</v>
      </c>
      <c r="C189" s="114" t="s">
        <v>352</v>
      </c>
      <c r="D189" s="114"/>
      <c r="E189" s="114">
        <v>7</v>
      </c>
      <c r="F189" s="114">
        <v>31683358</v>
      </c>
      <c r="G189" s="114">
        <v>31683358</v>
      </c>
      <c r="H189" s="114" t="s">
        <v>4</v>
      </c>
      <c r="I189" s="114" t="s">
        <v>3</v>
      </c>
      <c r="J189" s="114" t="s">
        <v>831</v>
      </c>
      <c r="K189" s="114" t="s">
        <v>5</v>
      </c>
      <c r="L189" s="114" t="s">
        <v>82</v>
      </c>
      <c r="M189" s="114" t="s">
        <v>6</v>
      </c>
      <c r="N189" s="114" t="s">
        <v>361</v>
      </c>
      <c r="O189" s="114" t="s">
        <v>7</v>
      </c>
      <c r="P189" s="114" t="s">
        <v>7</v>
      </c>
      <c r="Q189" s="114" t="s">
        <v>7</v>
      </c>
      <c r="R189" s="114" t="s">
        <v>7</v>
      </c>
      <c r="S189" s="114" t="s">
        <v>7</v>
      </c>
      <c r="T189" s="114">
        <v>0</v>
      </c>
      <c r="U189" s="114">
        <v>510</v>
      </c>
      <c r="V189" s="114">
        <v>0</v>
      </c>
      <c r="W189" s="115">
        <v>0</v>
      </c>
      <c r="X189" s="114">
        <v>1113</v>
      </c>
      <c r="Y189" s="114">
        <v>404</v>
      </c>
      <c r="Z189" s="122">
        <v>0.39029999999999998</v>
      </c>
    </row>
    <row r="190" spans="1:26" x14ac:dyDescent="0.25">
      <c r="A190" s="113" t="s">
        <v>350</v>
      </c>
      <c r="B190" s="114" t="s">
        <v>351</v>
      </c>
      <c r="C190" s="114" t="s">
        <v>352</v>
      </c>
      <c r="D190" s="114"/>
      <c r="E190" s="114">
        <v>11</v>
      </c>
      <c r="F190" s="114">
        <v>117374697</v>
      </c>
      <c r="G190" s="114">
        <v>117374697</v>
      </c>
      <c r="H190" s="114" t="s">
        <v>3</v>
      </c>
      <c r="I190" s="114" t="s">
        <v>4</v>
      </c>
      <c r="J190" s="114" t="s">
        <v>831</v>
      </c>
      <c r="K190" s="114" t="s">
        <v>5</v>
      </c>
      <c r="L190" s="114" t="s">
        <v>369</v>
      </c>
      <c r="M190" s="114" t="s">
        <v>6</v>
      </c>
      <c r="N190" s="114" t="s">
        <v>370</v>
      </c>
      <c r="O190" s="114" t="s">
        <v>7</v>
      </c>
      <c r="P190" s="114" t="s">
        <v>7</v>
      </c>
      <c r="Q190" s="114" t="s">
        <v>7</v>
      </c>
      <c r="R190" s="114" t="s">
        <v>7</v>
      </c>
      <c r="S190" s="114" t="s">
        <v>7</v>
      </c>
      <c r="T190" s="114" t="s">
        <v>7</v>
      </c>
      <c r="U190" s="114">
        <v>97</v>
      </c>
      <c r="V190" s="114">
        <v>0</v>
      </c>
      <c r="W190" s="115">
        <v>0</v>
      </c>
      <c r="X190" s="114">
        <v>213</v>
      </c>
      <c r="Y190" s="114">
        <v>100</v>
      </c>
      <c r="Z190" s="122">
        <v>0.48780000000000001</v>
      </c>
    </row>
    <row r="191" spans="1:26" x14ac:dyDescent="0.25">
      <c r="A191" s="113" t="s">
        <v>350</v>
      </c>
      <c r="B191" s="114" t="s">
        <v>351</v>
      </c>
      <c r="C191" s="114" t="s">
        <v>352</v>
      </c>
      <c r="D191" s="114"/>
      <c r="E191" s="114">
        <v>19</v>
      </c>
      <c r="F191" s="114">
        <v>48202599</v>
      </c>
      <c r="G191" s="114">
        <v>48202599</v>
      </c>
      <c r="H191" s="114" t="s">
        <v>4</v>
      </c>
      <c r="I191" s="114" t="s">
        <v>3</v>
      </c>
      <c r="J191" s="114" t="s">
        <v>831</v>
      </c>
      <c r="K191" s="114" t="s">
        <v>5</v>
      </c>
      <c r="L191" s="114" t="s">
        <v>353</v>
      </c>
      <c r="M191" s="114" t="s">
        <v>6</v>
      </c>
      <c r="N191" s="114" t="s">
        <v>354</v>
      </c>
      <c r="O191" s="114" t="s">
        <v>7</v>
      </c>
      <c r="P191" s="114" t="s">
        <v>7</v>
      </c>
      <c r="Q191" s="114" t="s">
        <v>7</v>
      </c>
      <c r="R191" s="114" t="s">
        <v>7</v>
      </c>
      <c r="S191" s="114" t="s">
        <v>7</v>
      </c>
      <c r="T191" s="114" t="s">
        <v>7</v>
      </c>
      <c r="U191" s="114">
        <v>151</v>
      </c>
      <c r="V191" s="114">
        <v>0</v>
      </c>
      <c r="W191" s="115">
        <v>0</v>
      </c>
      <c r="X191" s="114">
        <v>301</v>
      </c>
      <c r="Y191" s="114">
        <v>17</v>
      </c>
      <c r="Z191" s="122">
        <v>6.1199999999999997E-2</v>
      </c>
    </row>
    <row r="192" spans="1:26" x14ac:dyDescent="0.25">
      <c r="A192" s="113" t="s">
        <v>350</v>
      </c>
      <c r="B192" s="114" t="s">
        <v>351</v>
      </c>
      <c r="C192" s="114" t="s">
        <v>352</v>
      </c>
      <c r="D192" s="114"/>
      <c r="E192" s="114">
        <v>7</v>
      </c>
      <c r="F192" s="114">
        <v>133859348</v>
      </c>
      <c r="G192" s="114">
        <v>133859348</v>
      </c>
      <c r="H192" s="114" t="s">
        <v>9</v>
      </c>
      <c r="I192" s="114" t="s">
        <v>3</v>
      </c>
      <c r="J192" s="114" t="s">
        <v>831</v>
      </c>
      <c r="K192" s="114" t="s">
        <v>5</v>
      </c>
      <c r="L192" s="114" t="s">
        <v>355</v>
      </c>
      <c r="M192" s="114" t="s">
        <v>6</v>
      </c>
      <c r="N192" s="114" t="s">
        <v>356</v>
      </c>
      <c r="O192" s="114" t="s">
        <v>7</v>
      </c>
      <c r="P192" s="114" t="s">
        <v>7</v>
      </c>
      <c r="Q192" s="114" t="s">
        <v>7</v>
      </c>
      <c r="R192" s="114" t="s">
        <v>7</v>
      </c>
      <c r="S192" s="114" t="s">
        <v>7</v>
      </c>
      <c r="T192" s="114" t="s">
        <v>7</v>
      </c>
      <c r="U192" s="114">
        <v>101</v>
      </c>
      <c r="V192" s="114">
        <v>0</v>
      </c>
      <c r="W192" s="115">
        <v>0</v>
      </c>
      <c r="X192" s="114">
        <v>107</v>
      </c>
      <c r="Y192" s="114">
        <v>21</v>
      </c>
      <c r="Z192" s="122">
        <v>0.2165</v>
      </c>
    </row>
    <row r="193" spans="1:26" x14ac:dyDescent="0.25">
      <c r="A193" s="113" t="s">
        <v>350</v>
      </c>
      <c r="B193" s="114" t="s">
        <v>351</v>
      </c>
      <c r="C193" s="114" t="s">
        <v>352</v>
      </c>
      <c r="D193" s="114"/>
      <c r="E193" s="114">
        <v>11</v>
      </c>
      <c r="F193" s="114">
        <v>86157441</v>
      </c>
      <c r="G193" s="114">
        <v>86157441</v>
      </c>
      <c r="H193" s="114" t="s">
        <v>3</v>
      </c>
      <c r="I193" s="114" t="s">
        <v>8</v>
      </c>
      <c r="J193" s="114" t="s">
        <v>831</v>
      </c>
      <c r="K193" s="114" t="s">
        <v>5</v>
      </c>
      <c r="L193" s="114" t="s">
        <v>358</v>
      </c>
      <c r="M193" s="114" t="s">
        <v>6</v>
      </c>
      <c r="N193" s="114" t="s">
        <v>359</v>
      </c>
      <c r="O193" s="114" t="s">
        <v>7</v>
      </c>
      <c r="P193" s="114" t="s">
        <v>360</v>
      </c>
      <c r="Q193" s="114" t="s">
        <v>7</v>
      </c>
      <c r="R193" s="114" t="s">
        <v>7</v>
      </c>
      <c r="S193" s="114" t="s">
        <v>7</v>
      </c>
      <c r="T193" s="114" t="s">
        <v>7</v>
      </c>
      <c r="U193" s="114">
        <v>239</v>
      </c>
      <c r="V193" s="114">
        <v>0</v>
      </c>
      <c r="W193" s="115">
        <v>0</v>
      </c>
      <c r="X193" s="114">
        <v>554</v>
      </c>
      <c r="Y193" s="114">
        <v>205</v>
      </c>
      <c r="Z193" s="122">
        <v>0.38969999999999999</v>
      </c>
    </row>
    <row r="194" spans="1:26" x14ac:dyDescent="0.25">
      <c r="A194" s="113" t="s">
        <v>350</v>
      </c>
      <c r="B194" s="114" t="s">
        <v>351</v>
      </c>
      <c r="C194" s="114" t="s">
        <v>352</v>
      </c>
      <c r="D194" s="114"/>
      <c r="E194" s="114">
        <v>11</v>
      </c>
      <c r="F194" s="114">
        <v>7064743</v>
      </c>
      <c r="G194" s="114">
        <v>7064743</v>
      </c>
      <c r="H194" s="114" t="s">
        <v>3</v>
      </c>
      <c r="I194" s="114" t="s">
        <v>4</v>
      </c>
      <c r="J194" s="114" t="s">
        <v>831</v>
      </c>
      <c r="K194" s="114" t="s">
        <v>5</v>
      </c>
      <c r="L194" s="114" t="s">
        <v>366</v>
      </c>
      <c r="M194" s="114" t="s">
        <v>6</v>
      </c>
      <c r="N194" s="114" t="s">
        <v>367</v>
      </c>
      <c r="O194" s="114" t="s">
        <v>7</v>
      </c>
      <c r="P194" s="114" t="s">
        <v>368</v>
      </c>
      <c r="Q194" s="114" t="s">
        <v>7</v>
      </c>
      <c r="R194" s="114" t="s">
        <v>7</v>
      </c>
      <c r="S194" s="114" t="s">
        <v>7</v>
      </c>
      <c r="T194" s="114" t="s">
        <v>7</v>
      </c>
      <c r="U194" s="114">
        <v>464</v>
      </c>
      <c r="V194" s="114">
        <v>0</v>
      </c>
      <c r="W194" s="115">
        <v>0</v>
      </c>
      <c r="X194" s="114">
        <v>344</v>
      </c>
      <c r="Y194" s="114">
        <v>138</v>
      </c>
      <c r="Z194" s="122">
        <v>0.4299</v>
      </c>
    </row>
    <row r="195" spans="1:26" x14ac:dyDescent="0.25">
      <c r="A195" s="113" t="s">
        <v>350</v>
      </c>
      <c r="B195" s="114" t="s">
        <v>351</v>
      </c>
      <c r="C195" s="114" t="s">
        <v>352</v>
      </c>
      <c r="D195" s="114"/>
      <c r="E195" s="114">
        <v>11</v>
      </c>
      <c r="F195" s="114">
        <v>5372963</v>
      </c>
      <c r="G195" s="114">
        <v>5372963</v>
      </c>
      <c r="H195" s="114" t="s">
        <v>4</v>
      </c>
      <c r="I195" s="114" t="s">
        <v>3</v>
      </c>
      <c r="J195" s="114" t="s">
        <v>831</v>
      </c>
      <c r="K195" s="114" t="s">
        <v>5</v>
      </c>
      <c r="L195" s="114" t="s">
        <v>362</v>
      </c>
      <c r="M195" s="114" t="s">
        <v>6</v>
      </c>
      <c r="N195" s="114" t="s">
        <v>363</v>
      </c>
      <c r="O195" s="114" t="s">
        <v>7</v>
      </c>
      <c r="P195" s="114" t="s">
        <v>7</v>
      </c>
      <c r="Q195" s="114" t="s">
        <v>7</v>
      </c>
      <c r="R195" s="114" t="s">
        <v>7</v>
      </c>
      <c r="S195" s="114" t="s">
        <v>7</v>
      </c>
      <c r="T195" s="114">
        <v>0</v>
      </c>
      <c r="U195" s="114">
        <v>554</v>
      </c>
      <c r="V195" s="114">
        <v>0</v>
      </c>
      <c r="W195" s="115">
        <v>0</v>
      </c>
      <c r="X195" s="114">
        <v>396</v>
      </c>
      <c r="Y195" s="114">
        <v>145</v>
      </c>
      <c r="Z195" s="122">
        <v>0.39190000000000003</v>
      </c>
    </row>
    <row r="196" spans="1:26" x14ac:dyDescent="0.25">
      <c r="A196" s="113" t="s">
        <v>350</v>
      </c>
      <c r="B196" s="114" t="s">
        <v>351</v>
      </c>
      <c r="C196" s="114" t="s">
        <v>352</v>
      </c>
      <c r="D196" s="114"/>
      <c r="E196" s="114">
        <v>1</v>
      </c>
      <c r="F196" s="114">
        <v>214564330</v>
      </c>
      <c r="G196" s="114">
        <v>214564330</v>
      </c>
      <c r="H196" s="114" t="s">
        <v>9</v>
      </c>
      <c r="I196" s="114" t="s">
        <v>8</v>
      </c>
      <c r="J196" s="114" t="s">
        <v>1001</v>
      </c>
      <c r="K196" s="114" t="s">
        <v>13</v>
      </c>
      <c r="L196" s="114" t="s">
        <v>21</v>
      </c>
      <c r="M196" s="114" t="s">
        <v>15</v>
      </c>
      <c r="N196" s="114" t="s">
        <v>371</v>
      </c>
      <c r="O196" s="114" t="s">
        <v>7</v>
      </c>
      <c r="P196" s="114" t="s">
        <v>7</v>
      </c>
      <c r="Q196" s="114" t="s">
        <v>7</v>
      </c>
      <c r="R196" s="114" t="s">
        <v>7</v>
      </c>
      <c r="S196" s="114" t="s">
        <v>7</v>
      </c>
      <c r="T196" s="114" t="s">
        <v>7</v>
      </c>
      <c r="U196" s="114">
        <v>167</v>
      </c>
      <c r="V196" s="114">
        <v>0</v>
      </c>
      <c r="W196" s="115">
        <v>0</v>
      </c>
      <c r="X196" s="114">
        <v>101</v>
      </c>
      <c r="Y196" s="114">
        <v>60</v>
      </c>
      <c r="Z196" s="122">
        <v>0.69769999999999999</v>
      </c>
    </row>
    <row r="197" spans="1:26" x14ac:dyDescent="0.25">
      <c r="A197" s="113" t="s">
        <v>350</v>
      </c>
      <c r="B197" s="114" t="s">
        <v>351</v>
      </c>
      <c r="C197" s="114" t="s">
        <v>352</v>
      </c>
      <c r="D197" s="114"/>
      <c r="E197" s="114">
        <v>19</v>
      </c>
      <c r="F197" s="114">
        <v>56952601</v>
      </c>
      <c r="G197" s="114">
        <v>56952601</v>
      </c>
      <c r="H197" s="114" t="s">
        <v>9</v>
      </c>
      <c r="I197" s="114" t="s">
        <v>8</v>
      </c>
      <c r="J197" s="114" t="s">
        <v>831</v>
      </c>
      <c r="K197" s="114" t="s">
        <v>5</v>
      </c>
      <c r="L197" s="114" t="s">
        <v>256</v>
      </c>
      <c r="M197" s="114" t="s">
        <v>6</v>
      </c>
      <c r="N197" s="114" t="s">
        <v>357</v>
      </c>
      <c r="O197" s="114" t="s">
        <v>7</v>
      </c>
      <c r="P197" s="114" t="s">
        <v>7</v>
      </c>
      <c r="Q197" s="114" t="s">
        <v>7</v>
      </c>
      <c r="R197" s="114" t="s">
        <v>7</v>
      </c>
      <c r="S197" s="114" t="s">
        <v>7</v>
      </c>
      <c r="T197" s="114" t="s">
        <v>7</v>
      </c>
      <c r="U197" s="114">
        <v>217</v>
      </c>
      <c r="V197" s="114">
        <v>0</v>
      </c>
      <c r="W197" s="115">
        <v>0</v>
      </c>
      <c r="X197" s="114">
        <v>246</v>
      </c>
      <c r="Y197" s="114">
        <v>85</v>
      </c>
      <c r="Z197" s="122">
        <v>0.36020000000000002</v>
      </c>
    </row>
    <row r="198" spans="1:26" x14ac:dyDescent="0.25">
      <c r="A198" s="113" t="s">
        <v>372</v>
      </c>
      <c r="B198" s="114" t="s">
        <v>373</v>
      </c>
      <c r="C198" s="114" t="s">
        <v>374</v>
      </c>
      <c r="D198" s="114"/>
      <c r="E198" s="114">
        <v>2</v>
      </c>
      <c r="F198" s="114">
        <v>201722548</v>
      </c>
      <c r="G198" s="114">
        <v>201722548</v>
      </c>
      <c r="H198" s="114" t="s">
        <v>166</v>
      </c>
      <c r="I198" s="114" t="s">
        <v>20</v>
      </c>
      <c r="J198" s="114" t="s">
        <v>831</v>
      </c>
      <c r="K198" s="114" t="s">
        <v>5</v>
      </c>
      <c r="L198" s="114" t="s">
        <v>390</v>
      </c>
      <c r="M198" s="114" t="s">
        <v>6</v>
      </c>
      <c r="N198" s="114" t="s">
        <v>391</v>
      </c>
      <c r="O198" s="114" t="s">
        <v>7</v>
      </c>
      <c r="P198" s="114" t="s">
        <v>7</v>
      </c>
      <c r="Q198" s="114" t="s">
        <v>7</v>
      </c>
      <c r="R198" s="114" t="s">
        <v>7</v>
      </c>
      <c r="S198" s="114" t="s">
        <v>7</v>
      </c>
      <c r="T198" s="114" t="s">
        <v>7</v>
      </c>
      <c r="U198" s="114">
        <v>259</v>
      </c>
      <c r="V198" s="114">
        <v>0</v>
      </c>
      <c r="W198" s="115">
        <v>0</v>
      </c>
      <c r="X198" s="114">
        <v>124</v>
      </c>
      <c r="Y198" s="114">
        <v>44</v>
      </c>
      <c r="Z198" s="122">
        <v>0.37290000000000001</v>
      </c>
    </row>
    <row r="199" spans="1:26" x14ac:dyDescent="0.25">
      <c r="A199" s="116" t="s">
        <v>372</v>
      </c>
      <c r="B199" s="117" t="s">
        <v>373</v>
      </c>
      <c r="C199" s="117" t="s">
        <v>374</v>
      </c>
      <c r="D199" s="117"/>
      <c r="E199" s="117">
        <v>20</v>
      </c>
      <c r="F199" s="117">
        <v>44035180</v>
      </c>
      <c r="G199" s="117">
        <v>44035183</v>
      </c>
      <c r="H199" s="117" t="s">
        <v>375</v>
      </c>
      <c r="I199" s="117" t="s">
        <v>9</v>
      </c>
      <c r="J199" s="118" t="s">
        <v>831</v>
      </c>
      <c r="K199" s="117" t="s">
        <v>5</v>
      </c>
      <c r="L199" s="117" t="s">
        <v>376</v>
      </c>
      <c r="M199" s="117" t="s">
        <v>1003</v>
      </c>
      <c r="N199" s="117" t="s">
        <v>377</v>
      </c>
      <c r="O199" s="117" t="s">
        <v>7</v>
      </c>
      <c r="P199" s="117" t="s">
        <v>7</v>
      </c>
      <c r="Q199" s="117" t="s">
        <v>7</v>
      </c>
      <c r="R199" s="117" t="s">
        <v>7</v>
      </c>
      <c r="S199" s="117" t="s">
        <v>7</v>
      </c>
      <c r="T199" s="117" t="s">
        <v>7</v>
      </c>
      <c r="U199" s="119">
        <v>106</v>
      </c>
      <c r="V199" s="119">
        <v>0</v>
      </c>
      <c r="W199" s="120">
        <v>0</v>
      </c>
      <c r="X199" s="119">
        <v>160</v>
      </c>
      <c r="Y199" s="119">
        <v>9</v>
      </c>
      <c r="Z199" s="121">
        <f>9/160</f>
        <v>5.6250000000000001E-2</v>
      </c>
    </row>
    <row r="200" spans="1:26" x14ac:dyDescent="0.25">
      <c r="A200" s="113" t="s">
        <v>372</v>
      </c>
      <c r="B200" s="114" t="s">
        <v>373</v>
      </c>
      <c r="C200" s="114" t="s">
        <v>374</v>
      </c>
      <c r="D200" s="114"/>
      <c r="E200" s="114">
        <v>7</v>
      </c>
      <c r="F200" s="114">
        <v>97800852</v>
      </c>
      <c r="G200" s="114">
        <v>97800852</v>
      </c>
      <c r="H200" s="114" t="s">
        <v>3</v>
      </c>
      <c r="I200" s="114" t="s">
        <v>4</v>
      </c>
      <c r="J200" s="114" t="s">
        <v>831</v>
      </c>
      <c r="K200" s="114" t="s">
        <v>13</v>
      </c>
      <c r="L200" s="114" t="s">
        <v>392</v>
      </c>
      <c r="M200" s="114" t="s">
        <v>15</v>
      </c>
      <c r="N200" s="114" t="s">
        <v>393</v>
      </c>
      <c r="O200" s="114" t="s">
        <v>7</v>
      </c>
      <c r="P200" s="114" t="s">
        <v>7</v>
      </c>
      <c r="Q200" s="114" t="s">
        <v>7</v>
      </c>
      <c r="R200" s="114" t="s">
        <v>7</v>
      </c>
      <c r="S200" s="114" t="s">
        <v>7</v>
      </c>
      <c r="T200" s="114" t="s">
        <v>7</v>
      </c>
      <c r="U200" s="114">
        <v>354</v>
      </c>
      <c r="V200" s="114">
        <v>1</v>
      </c>
      <c r="W200" s="115">
        <v>2.8999999999999998E-3</v>
      </c>
      <c r="X200" s="114">
        <v>440</v>
      </c>
      <c r="Y200" s="114">
        <v>18</v>
      </c>
      <c r="Z200" s="122">
        <v>4.1399999999999999E-2</v>
      </c>
    </row>
    <row r="201" spans="1:26" x14ac:dyDescent="0.25">
      <c r="A201" s="113" t="s">
        <v>372</v>
      </c>
      <c r="B201" s="114" t="s">
        <v>373</v>
      </c>
      <c r="C201" s="114" t="s">
        <v>374</v>
      </c>
      <c r="D201" s="114"/>
      <c r="E201" s="114">
        <v>7</v>
      </c>
      <c r="F201" s="114">
        <v>100087187</v>
      </c>
      <c r="G201" s="114">
        <v>100087187</v>
      </c>
      <c r="H201" s="114" t="s">
        <v>9</v>
      </c>
      <c r="I201" s="114" t="s">
        <v>3</v>
      </c>
      <c r="J201" s="114" t="s">
        <v>831</v>
      </c>
      <c r="K201" s="114" t="s">
        <v>5</v>
      </c>
      <c r="L201" s="114" t="s">
        <v>386</v>
      </c>
      <c r="M201" s="114" t="s">
        <v>6</v>
      </c>
      <c r="N201" s="114" t="s">
        <v>387</v>
      </c>
      <c r="O201" s="114" t="s">
        <v>7</v>
      </c>
      <c r="P201" s="114" t="s">
        <v>7</v>
      </c>
      <c r="Q201" s="114" t="s">
        <v>7</v>
      </c>
      <c r="R201" s="114" t="s">
        <v>7</v>
      </c>
      <c r="S201" s="114" t="s">
        <v>7</v>
      </c>
      <c r="T201" s="114" t="s">
        <v>7</v>
      </c>
      <c r="U201" s="114">
        <v>210</v>
      </c>
      <c r="V201" s="114">
        <v>0</v>
      </c>
      <c r="W201" s="115">
        <v>0</v>
      </c>
      <c r="X201" s="114">
        <v>470</v>
      </c>
      <c r="Y201" s="114">
        <v>90</v>
      </c>
      <c r="Z201" s="122">
        <v>0.1948</v>
      </c>
    </row>
    <row r="202" spans="1:26" x14ac:dyDescent="0.25">
      <c r="A202" s="113" t="s">
        <v>372</v>
      </c>
      <c r="B202" s="114" t="s">
        <v>373</v>
      </c>
      <c r="C202" s="114" t="s">
        <v>374</v>
      </c>
      <c r="D202" s="114"/>
      <c r="E202" s="114">
        <v>14</v>
      </c>
      <c r="F202" s="114">
        <v>24617082</v>
      </c>
      <c r="G202" s="114">
        <v>24617082</v>
      </c>
      <c r="H202" s="114" t="s">
        <v>8</v>
      </c>
      <c r="I202" s="114" t="s">
        <v>9</v>
      </c>
      <c r="J202" s="114" t="s">
        <v>831</v>
      </c>
      <c r="K202" s="114" t="s">
        <v>5</v>
      </c>
      <c r="L202" s="114" t="s">
        <v>384</v>
      </c>
      <c r="M202" s="114" t="s">
        <v>6</v>
      </c>
      <c r="N202" s="114" t="s">
        <v>385</v>
      </c>
      <c r="O202" s="114" t="s">
        <v>7</v>
      </c>
      <c r="P202" s="114" t="s">
        <v>7</v>
      </c>
      <c r="Q202" s="114" t="s">
        <v>7</v>
      </c>
      <c r="R202" s="114" t="s">
        <v>7</v>
      </c>
      <c r="S202" s="114" t="s">
        <v>7</v>
      </c>
      <c r="T202" s="114" t="s">
        <v>7</v>
      </c>
      <c r="U202" s="114">
        <v>228</v>
      </c>
      <c r="V202" s="114">
        <v>0</v>
      </c>
      <c r="W202" s="115">
        <v>0</v>
      </c>
      <c r="X202" s="114">
        <v>248</v>
      </c>
      <c r="Y202" s="114">
        <v>39</v>
      </c>
      <c r="Z202" s="122">
        <v>0.1598</v>
      </c>
    </row>
    <row r="203" spans="1:26" x14ac:dyDescent="0.25">
      <c r="A203" s="113" t="s">
        <v>372</v>
      </c>
      <c r="B203" s="114" t="s">
        <v>373</v>
      </c>
      <c r="C203" s="114" t="s">
        <v>374</v>
      </c>
      <c r="D203" s="114"/>
      <c r="E203" s="114">
        <v>19</v>
      </c>
      <c r="F203" s="114">
        <v>47291068</v>
      </c>
      <c r="G203" s="114">
        <v>47291068</v>
      </c>
      <c r="H203" s="114" t="s">
        <v>8</v>
      </c>
      <c r="I203" s="114" t="s">
        <v>9</v>
      </c>
      <c r="J203" s="114" t="s">
        <v>831</v>
      </c>
      <c r="K203" s="114" t="s">
        <v>5</v>
      </c>
      <c r="L203" s="114" t="s">
        <v>380</v>
      </c>
      <c r="M203" s="114" t="s">
        <v>6</v>
      </c>
      <c r="N203" s="114" t="s">
        <v>381</v>
      </c>
      <c r="O203" s="114" t="s">
        <v>7</v>
      </c>
      <c r="P203" s="114" t="s">
        <v>7</v>
      </c>
      <c r="Q203" s="114" t="s">
        <v>7</v>
      </c>
      <c r="R203" s="114" t="s">
        <v>7</v>
      </c>
      <c r="S203" s="114" t="s">
        <v>7</v>
      </c>
      <c r="T203" s="114" t="s">
        <v>7</v>
      </c>
      <c r="U203" s="114">
        <v>104</v>
      </c>
      <c r="V203" s="114">
        <v>1</v>
      </c>
      <c r="W203" s="115">
        <v>9.7000000000000003E-3</v>
      </c>
      <c r="X203" s="114">
        <v>204</v>
      </c>
      <c r="Y203" s="114">
        <v>12</v>
      </c>
      <c r="Z203" s="122">
        <v>0.06</v>
      </c>
    </row>
    <row r="204" spans="1:26" x14ac:dyDescent="0.25">
      <c r="A204" s="113" t="s">
        <v>372</v>
      </c>
      <c r="B204" s="114" t="s">
        <v>373</v>
      </c>
      <c r="C204" s="114" t="s">
        <v>374</v>
      </c>
      <c r="D204" s="114"/>
      <c r="E204" s="114">
        <v>15</v>
      </c>
      <c r="F204" s="114">
        <v>64426932</v>
      </c>
      <c r="G204" s="114">
        <v>64426932</v>
      </c>
      <c r="H204" s="114" t="s">
        <v>9</v>
      </c>
      <c r="I204" s="114" t="s">
        <v>8</v>
      </c>
      <c r="J204" s="114" t="s">
        <v>831</v>
      </c>
      <c r="K204" s="114" t="s">
        <v>5</v>
      </c>
      <c r="L204" s="114" t="s">
        <v>382</v>
      </c>
      <c r="M204" s="114" t="s">
        <v>6</v>
      </c>
      <c r="N204" s="114" t="s">
        <v>383</v>
      </c>
      <c r="O204" s="114" t="s">
        <v>7</v>
      </c>
      <c r="P204" s="114" t="s">
        <v>7</v>
      </c>
      <c r="Q204" s="114" t="s">
        <v>7</v>
      </c>
      <c r="R204" s="114" t="s">
        <v>7</v>
      </c>
      <c r="S204" s="114" t="s">
        <v>7</v>
      </c>
      <c r="T204" s="114" t="s">
        <v>7</v>
      </c>
      <c r="U204" s="114">
        <v>132</v>
      </c>
      <c r="V204" s="114">
        <v>0</v>
      </c>
      <c r="W204" s="115">
        <v>0</v>
      </c>
      <c r="X204" s="114">
        <v>156</v>
      </c>
      <c r="Y204" s="114">
        <v>19</v>
      </c>
      <c r="Z204" s="122">
        <v>0.1242</v>
      </c>
    </row>
    <row r="205" spans="1:26" x14ac:dyDescent="0.25">
      <c r="A205" s="113" t="s">
        <v>372</v>
      </c>
      <c r="B205" s="114" t="s">
        <v>373</v>
      </c>
      <c r="C205" s="114" t="s">
        <v>374</v>
      </c>
      <c r="D205" s="114"/>
      <c r="E205" s="114">
        <v>6</v>
      </c>
      <c r="F205" s="114">
        <v>24667090</v>
      </c>
      <c r="G205" s="114">
        <v>24667090</v>
      </c>
      <c r="H205" s="114" t="s">
        <v>8</v>
      </c>
      <c r="I205" s="114" t="s">
        <v>9</v>
      </c>
      <c r="J205" s="114" t="s">
        <v>831</v>
      </c>
      <c r="K205" s="114" t="s">
        <v>5</v>
      </c>
      <c r="L205" s="114" t="s">
        <v>378</v>
      </c>
      <c r="M205" s="114" t="s">
        <v>6</v>
      </c>
      <c r="N205" s="114" t="s">
        <v>379</v>
      </c>
      <c r="O205" s="114" t="s">
        <v>7</v>
      </c>
      <c r="P205" s="114" t="s">
        <v>7</v>
      </c>
      <c r="Q205" s="114" t="s">
        <v>7</v>
      </c>
      <c r="R205" s="114" t="s">
        <v>7</v>
      </c>
      <c r="S205" s="114" t="s">
        <v>7</v>
      </c>
      <c r="T205" s="114">
        <v>1E-4</v>
      </c>
      <c r="U205" s="114">
        <v>517</v>
      </c>
      <c r="V205" s="114">
        <v>1</v>
      </c>
      <c r="W205" s="115">
        <v>2E-3</v>
      </c>
      <c r="X205" s="114">
        <v>388</v>
      </c>
      <c r="Y205" s="114">
        <v>24</v>
      </c>
      <c r="Z205" s="122">
        <v>6.3299999999999995E-2</v>
      </c>
    </row>
    <row r="206" spans="1:26" x14ac:dyDescent="0.25">
      <c r="A206" s="113" t="s">
        <v>372</v>
      </c>
      <c r="B206" s="114" t="s">
        <v>373</v>
      </c>
      <c r="C206" s="114" t="s">
        <v>374</v>
      </c>
      <c r="D206" s="114"/>
      <c r="E206" s="114">
        <v>19</v>
      </c>
      <c r="F206" s="114">
        <v>37733739</v>
      </c>
      <c r="G206" s="114">
        <v>37733739</v>
      </c>
      <c r="H206" s="114" t="s">
        <v>4</v>
      </c>
      <c r="I206" s="114" t="s">
        <v>3</v>
      </c>
      <c r="J206" s="114" t="s">
        <v>831</v>
      </c>
      <c r="K206" s="114" t="s">
        <v>5</v>
      </c>
      <c r="L206" s="114" t="s">
        <v>388</v>
      </c>
      <c r="M206" s="114" t="s">
        <v>6</v>
      </c>
      <c r="N206" s="114" t="s">
        <v>389</v>
      </c>
      <c r="O206" s="114" t="s">
        <v>7</v>
      </c>
      <c r="P206" s="114" t="s">
        <v>7</v>
      </c>
      <c r="Q206" s="114" t="s">
        <v>7</v>
      </c>
      <c r="R206" s="114" t="s">
        <v>7</v>
      </c>
      <c r="S206" s="114" t="s">
        <v>7</v>
      </c>
      <c r="T206" s="114">
        <v>8.9999999999999998E-4</v>
      </c>
      <c r="U206" s="114">
        <v>240</v>
      </c>
      <c r="V206" s="114">
        <v>0</v>
      </c>
      <c r="W206" s="115">
        <v>0</v>
      </c>
      <c r="X206" s="114">
        <v>139</v>
      </c>
      <c r="Y206" s="114">
        <v>36</v>
      </c>
      <c r="Z206" s="122">
        <v>0.26279999999999998</v>
      </c>
    </row>
    <row r="207" spans="1:26" x14ac:dyDescent="0.25">
      <c r="A207" s="113" t="s">
        <v>372</v>
      </c>
      <c r="B207" s="114" t="s">
        <v>373</v>
      </c>
      <c r="C207" s="114" t="s">
        <v>374</v>
      </c>
      <c r="D207" s="114"/>
      <c r="E207" s="114">
        <v>11</v>
      </c>
      <c r="F207" s="114">
        <v>124135722</v>
      </c>
      <c r="G207" s="114">
        <v>124135722</v>
      </c>
      <c r="H207" s="114" t="s">
        <v>3</v>
      </c>
      <c r="I207" s="114" t="s">
        <v>8</v>
      </c>
      <c r="J207" s="114" t="s">
        <v>831</v>
      </c>
      <c r="K207" s="117" t="s">
        <v>5</v>
      </c>
      <c r="L207" s="114" t="s">
        <v>1015</v>
      </c>
      <c r="M207" s="114" t="s">
        <v>6</v>
      </c>
      <c r="N207" s="114" t="s">
        <v>1018</v>
      </c>
      <c r="O207" s="114" t="s">
        <v>7</v>
      </c>
      <c r="P207" s="114" t="s">
        <v>7</v>
      </c>
      <c r="Q207" s="114" t="s">
        <v>7</v>
      </c>
      <c r="R207" s="114" t="s">
        <v>7</v>
      </c>
      <c r="S207" s="114" t="s">
        <v>7</v>
      </c>
      <c r="T207" s="114" t="s">
        <v>7</v>
      </c>
      <c r="U207" s="114">
        <v>166</v>
      </c>
      <c r="V207" s="114">
        <v>0</v>
      </c>
      <c r="W207" s="115">
        <v>0</v>
      </c>
      <c r="X207" s="114">
        <v>176</v>
      </c>
      <c r="Y207" s="114">
        <v>10</v>
      </c>
      <c r="Z207" s="122">
        <v>6.0600000000000001E-2</v>
      </c>
    </row>
    <row r="208" spans="1:26" x14ac:dyDescent="0.25">
      <c r="A208" s="113" t="s">
        <v>372</v>
      </c>
      <c r="B208" s="114" t="s">
        <v>373</v>
      </c>
      <c r="C208" s="114" t="s">
        <v>374</v>
      </c>
      <c r="D208" s="114"/>
      <c r="E208" s="114">
        <v>16</v>
      </c>
      <c r="F208" s="114">
        <v>1391354</v>
      </c>
      <c r="G208" s="114">
        <v>1391354</v>
      </c>
      <c r="H208" s="114" t="s">
        <v>9</v>
      </c>
      <c r="I208" s="114" t="s">
        <v>3</v>
      </c>
      <c r="J208" s="114" t="s">
        <v>831</v>
      </c>
      <c r="K208" s="117" t="s">
        <v>5</v>
      </c>
      <c r="L208" s="114" t="s">
        <v>1016</v>
      </c>
      <c r="M208" s="114" t="s">
        <v>6</v>
      </c>
      <c r="N208" s="114" t="s">
        <v>1019</v>
      </c>
      <c r="O208" s="114" t="s">
        <v>7</v>
      </c>
      <c r="P208" s="114" t="s">
        <v>7</v>
      </c>
      <c r="Q208" s="114" t="s">
        <v>7</v>
      </c>
      <c r="R208" s="114" t="s">
        <v>7</v>
      </c>
      <c r="S208" s="114" t="s">
        <v>7</v>
      </c>
      <c r="T208" s="114" t="s">
        <v>7</v>
      </c>
      <c r="U208" s="114">
        <v>260</v>
      </c>
      <c r="V208" s="114">
        <v>0</v>
      </c>
      <c r="W208" s="115">
        <v>0</v>
      </c>
      <c r="X208" s="114">
        <v>631</v>
      </c>
      <c r="Y208" s="114">
        <v>32</v>
      </c>
      <c r="Z208" s="122">
        <v>5.1900000000000002E-2</v>
      </c>
    </row>
    <row r="209" spans="1:26" x14ac:dyDescent="0.25">
      <c r="A209" s="113" t="s">
        <v>372</v>
      </c>
      <c r="B209" s="114" t="s">
        <v>373</v>
      </c>
      <c r="C209" s="114" t="s">
        <v>374</v>
      </c>
      <c r="D209" s="114"/>
      <c r="E209" s="114">
        <v>20</v>
      </c>
      <c r="F209" s="114">
        <v>2472688</v>
      </c>
      <c r="G209" s="114">
        <v>2472688</v>
      </c>
      <c r="H209" s="114" t="s">
        <v>8</v>
      </c>
      <c r="I209" s="114" t="s">
        <v>9</v>
      </c>
      <c r="J209" s="114" t="s">
        <v>831</v>
      </c>
      <c r="K209" s="117" t="s">
        <v>5</v>
      </c>
      <c r="L209" s="114" t="s">
        <v>1017</v>
      </c>
      <c r="M209" s="114" t="s">
        <v>6</v>
      </c>
      <c r="N209" s="114" t="s">
        <v>1020</v>
      </c>
      <c r="O209" s="114" t="s">
        <v>7</v>
      </c>
      <c r="P209" s="114" t="s">
        <v>7</v>
      </c>
      <c r="Q209" s="114" t="s">
        <v>7</v>
      </c>
      <c r="R209" s="114" t="s">
        <v>7</v>
      </c>
      <c r="S209" s="114" t="s">
        <v>7</v>
      </c>
      <c r="T209" s="114" t="s">
        <v>7</v>
      </c>
      <c r="U209" s="114">
        <v>88</v>
      </c>
      <c r="V209" s="114">
        <v>1</v>
      </c>
      <c r="W209" s="115">
        <v>1.18E-2</v>
      </c>
      <c r="X209" s="114">
        <v>207</v>
      </c>
      <c r="Y209" s="114">
        <v>13</v>
      </c>
      <c r="Z209" s="122">
        <v>6.6000000000000003E-2</v>
      </c>
    </row>
    <row r="210" spans="1:26" x14ac:dyDescent="0.25">
      <c r="A210" s="116" t="s">
        <v>394</v>
      </c>
      <c r="B210" s="117" t="s">
        <v>395</v>
      </c>
      <c r="C210" s="117" t="s">
        <v>396</v>
      </c>
      <c r="D210" s="117"/>
      <c r="E210" s="117">
        <v>3</v>
      </c>
      <c r="F210" s="117">
        <v>53765123</v>
      </c>
      <c r="G210" s="117">
        <v>53765123</v>
      </c>
      <c r="H210" s="117" t="s">
        <v>397</v>
      </c>
      <c r="I210" s="117" t="s">
        <v>8</v>
      </c>
      <c r="J210" s="118" t="s">
        <v>831</v>
      </c>
      <c r="K210" s="117" t="s">
        <v>5</v>
      </c>
      <c r="L210" s="117" t="s">
        <v>398</v>
      </c>
      <c r="M210" s="117" t="s">
        <v>1003</v>
      </c>
      <c r="N210" s="117" t="s">
        <v>399</v>
      </c>
      <c r="O210" s="117" t="s">
        <v>7</v>
      </c>
      <c r="P210" s="117" t="s">
        <v>7</v>
      </c>
      <c r="Q210" s="117" t="s">
        <v>7</v>
      </c>
      <c r="R210" s="117" t="s">
        <v>7</v>
      </c>
      <c r="S210" s="117" t="s">
        <v>7</v>
      </c>
      <c r="T210" s="117" t="s">
        <v>7</v>
      </c>
      <c r="U210" s="119">
        <v>158</v>
      </c>
      <c r="V210" s="119">
        <v>1</v>
      </c>
      <c r="W210" s="120">
        <f>1/159</f>
        <v>6.2893081761006293E-3</v>
      </c>
      <c r="X210" s="119">
        <v>253</v>
      </c>
      <c r="Y210" s="119">
        <v>95</v>
      </c>
      <c r="Z210" s="121">
        <v>0.37549407114624506</v>
      </c>
    </row>
    <row r="211" spans="1:26" x14ac:dyDescent="0.25">
      <c r="A211" s="113" t="s">
        <v>394</v>
      </c>
      <c r="B211" s="114" t="s">
        <v>395</v>
      </c>
      <c r="C211" s="114" t="s">
        <v>396</v>
      </c>
      <c r="D211" s="114"/>
      <c r="E211" s="114">
        <v>5</v>
      </c>
      <c r="F211" s="114">
        <v>138773062</v>
      </c>
      <c r="G211" s="114">
        <v>138773062</v>
      </c>
      <c r="H211" s="114" t="s">
        <v>8</v>
      </c>
      <c r="I211" s="114" t="s">
        <v>4</v>
      </c>
      <c r="J211" s="114" t="s">
        <v>831</v>
      </c>
      <c r="K211" s="114" t="s">
        <v>5</v>
      </c>
      <c r="L211" s="114" t="s">
        <v>419</v>
      </c>
      <c r="M211" s="114" t="s">
        <v>6</v>
      </c>
      <c r="N211" s="114" t="s">
        <v>420</v>
      </c>
      <c r="O211" s="114" t="s">
        <v>7</v>
      </c>
      <c r="P211" s="114" t="s">
        <v>7</v>
      </c>
      <c r="Q211" s="114" t="s">
        <v>7</v>
      </c>
      <c r="R211" s="114" t="s">
        <v>7</v>
      </c>
      <c r="S211" s="114" t="s">
        <v>7</v>
      </c>
      <c r="T211" s="114" t="s">
        <v>7</v>
      </c>
      <c r="U211" s="114">
        <v>51</v>
      </c>
      <c r="V211" s="114">
        <v>0</v>
      </c>
      <c r="W211" s="115">
        <v>0</v>
      </c>
      <c r="X211" s="114">
        <v>119</v>
      </c>
      <c r="Y211" s="114">
        <v>53</v>
      </c>
      <c r="Z211" s="122">
        <v>0.47320000000000001</v>
      </c>
    </row>
    <row r="212" spans="1:26" x14ac:dyDescent="0.25">
      <c r="A212" s="113" t="s">
        <v>394</v>
      </c>
      <c r="B212" s="114" t="s">
        <v>395</v>
      </c>
      <c r="C212" s="114" t="s">
        <v>396</v>
      </c>
      <c r="D212" s="114"/>
      <c r="E212" s="114">
        <v>16</v>
      </c>
      <c r="F212" s="114">
        <v>89702396</v>
      </c>
      <c r="G212" s="114">
        <v>89702396</v>
      </c>
      <c r="H212" s="114" t="s">
        <v>9</v>
      </c>
      <c r="I212" s="114" t="s">
        <v>8</v>
      </c>
      <c r="J212" s="114" t="s">
        <v>831</v>
      </c>
      <c r="K212" s="114" t="s">
        <v>5</v>
      </c>
      <c r="L212" s="114" t="s">
        <v>409</v>
      </c>
      <c r="M212" s="114" t="s">
        <v>6</v>
      </c>
      <c r="N212" s="114" t="s">
        <v>410</v>
      </c>
      <c r="O212" s="114" t="s">
        <v>7</v>
      </c>
      <c r="P212" s="114" t="s">
        <v>7</v>
      </c>
      <c r="Q212" s="114" t="s">
        <v>7</v>
      </c>
      <c r="R212" s="114">
        <v>1.99681E-4</v>
      </c>
      <c r="S212" s="114" t="s">
        <v>411</v>
      </c>
      <c r="T212" s="114">
        <v>1E-3</v>
      </c>
      <c r="U212" s="114">
        <v>361</v>
      </c>
      <c r="V212" s="114">
        <v>0</v>
      </c>
      <c r="W212" s="115">
        <v>0</v>
      </c>
      <c r="X212" s="114">
        <v>378</v>
      </c>
      <c r="Y212" s="114">
        <v>41</v>
      </c>
      <c r="Z212" s="122">
        <v>0.1133</v>
      </c>
    </row>
    <row r="213" spans="1:26" x14ac:dyDescent="0.25">
      <c r="A213" s="113" t="s">
        <v>394</v>
      </c>
      <c r="B213" s="114" t="s">
        <v>395</v>
      </c>
      <c r="C213" s="114" t="s">
        <v>396</v>
      </c>
      <c r="D213" s="114"/>
      <c r="E213" s="114">
        <v>12</v>
      </c>
      <c r="F213" s="114">
        <v>25702428</v>
      </c>
      <c r="G213" s="114">
        <v>25702428</v>
      </c>
      <c r="H213" s="114" t="s">
        <v>4</v>
      </c>
      <c r="I213" s="114" t="s">
        <v>9</v>
      </c>
      <c r="J213" s="114" t="s">
        <v>831</v>
      </c>
      <c r="K213" s="114" t="s">
        <v>5</v>
      </c>
      <c r="L213" s="114" t="s">
        <v>414</v>
      </c>
      <c r="M213" s="114" t="s">
        <v>6</v>
      </c>
      <c r="N213" s="114" t="s">
        <v>415</v>
      </c>
      <c r="O213" s="114" t="s">
        <v>7</v>
      </c>
      <c r="P213" s="114" t="s">
        <v>7</v>
      </c>
      <c r="Q213" s="114" t="s">
        <v>7</v>
      </c>
      <c r="R213" s="114" t="s">
        <v>7</v>
      </c>
      <c r="S213" s="114" t="s">
        <v>7</v>
      </c>
      <c r="T213" s="114" t="s">
        <v>7</v>
      </c>
      <c r="U213" s="114">
        <v>70</v>
      </c>
      <c r="V213" s="114">
        <v>0</v>
      </c>
      <c r="W213" s="115">
        <v>0</v>
      </c>
      <c r="X213" s="114">
        <v>181</v>
      </c>
      <c r="Y213" s="114">
        <v>66</v>
      </c>
      <c r="Z213" s="122">
        <v>0.38600000000000001</v>
      </c>
    </row>
    <row r="214" spans="1:26" x14ac:dyDescent="0.25">
      <c r="A214" s="113" t="s">
        <v>394</v>
      </c>
      <c r="B214" s="114" t="s">
        <v>395</v>
      </c>
      <c r="C214" s="114" t="s">
        <v>396</v>
      </c>
      <c r="D214" s="114"/>
      <c r="E214" s="114">
        <v>2</v>
      </c>
      <c r="F214" s="114">
        <v>169717332</v>
      </c>
      <c r="G214" s="114">
        <v>169717332</v>
      </c>
      <c r="H214" s="114" t="s">
        <v>8</v>
      </c>
      <c r="I214" s="114" t="s">
        <v>9</v>
      </c>
      <c r="J214" s="114" t="s">
        <v>831</v>
      </c>
      <c r="K214" s="114" t="s">
        <v>5</v>
      </c>
      <c r="L214" s="114" t="s">
        <v>412</v>
      </c>
      <c r="M214" s="114" t="s">
        <v>6</v>
      </c>
      <c r="N214" s="114" t="s">
        <v>413</v>
      </c>
      <c r="O214" s="114" t="s">
        <v>7</v>
      </c>
      <c r="P214" s="114" t="s">
        <v>7</v>
      </c>
      <c r="Q214" s="114" t="s">
        <v>7</v>
      </c>
      <c r="R214" s="114" t="s">
        <v>7</v>
      </c>
      <c r="S214" s="114" t="s">
        <v>7</v>
      </c>
      <c r="T214" s="114">
        <v>1E-4</v>
      </c>
      <c r="U214" s="114">
        <v>105</v>
      </c>
      <c r="V214" s="114">
        <v>0</v>
      </c>
      <c r="W214" s="115">
        <v>0</v>
      </c>
      <c r="X214" s="114">
        <v>195</v>
      </c>
      <c r="Y214" s="114">
        <v>49</v>
      </c>
      <c r="Z214" s="122">
        <v>0.2606</v>
      </c>
    </row>
    <row r="215" spans="1:26" x14ac:dyDescent="0.25">
      <c r="A215" s="116" t="s">
        <v>394</v>
      </c>
      <c r="B215" s="117" t="s">
        <v>395</v>
      </c>
      <c r="C215" s="117" t="s">
        <v>396</v>
      </c>
      <c r="D215" s="117"/>
      <c r="E215" s="117">
        <v>5</v>
      </c>
      <c r="F215" s="117">
        <v>6602604</v>
      </c>
      <c r="G215" s="117">
        <v>6602607</v>
      </c>
      <c r="H215" s="117" t="s">
        <v>400</v>
      </c>
      <c r="I215" s="117" t="s">
        <v>3</v>
      </c>
      <c r="J215" s="118" t="s">
        <v>831</v>
      </c>
      <c r="K215" s="117" t="s">
        <v>5</v>
      </c>
      <c r="L215" s="117" t="s">
        <v>401</v>
      </c>
      <c r="M215" s="117" t="s">
        <v>1003</v>
      </c>
      <c r="N215" s="117" t="s">
        <v>402</v>
      </c>
      <c r="O215" s="117" t="s">
        <v>7</v>
      </c>
      <c r="P215" s="117" t="s">
        <v>7</v>
      </c>
      <c r="Q215" s="117" t="s">
        <v>7</v>
      </c>
      <c r="R215" s="117" t="s">
        <v>7</v>
      </c>
      <c r="S215" s="117" t="s">
        <v>7</v>
      </c>
      <c r="T215" s="117" t="s">
        <v>7</v>
      </c>
      <c r="U215" s="119">
        <v>232</v>
      </c>
      <c r="V215" s="119">
        <v>0</v>
      </c>
      <c r="W215" s="120">
        <v>0</v>
      </c>
      <c r="X215" s="119">
        <v>389</v>
      </c>
      <c r="Y215" s="119">
        <v>156</v>
      </c>
      <c r="Z215" s="121">
        <v>0.40102827763496146</v>
      </c>
    </row>
    <row r="216" spans="1:26" x14ac:dyDescent="0.25">
      <c r="A216" s="113" t="s">
        <v>394</v>
      </c>
      <c r="B216" s="114" t="s">
        <v>395</v>
      </c>
      <c r="C216" s="114" t="s">
        <v>396</v>
      </c>
      <c r="D216" s="114"/>
      <c r="E216" s="114">
        <v>4</v>
      </c>
      <c r="F216" s="114">
        <v>96761581</v>
      </c>
      <c r="G216" s="114">
        <v>96761581</v>
      </c>
      <c r="H216" s="114" t="s">
        <v>3</v>
      </c>
      <c r="I216" s="114" t="s">
        <v>4</v>
      </c>
      <c r="J216" s="114" t="s">
        <v>831</v>
      </c>
      <c r="K216" s="114" t="s">
        <v>5</v>
      </c>
      <c r="L216" s="114" t="s">
        <v>403</v>
      </c>
      <c r="M216" s="114" t="s">
        <v>6</v>
      </c>
      <c r="N216" s="114" t="s">
        <v>404</v>
      </c>
      <c r="O216" s="114" t="s">
        <v>7</v>
      </c>
      <c r="P216" s="114" t="s">
        <v>7</v>
      </c>
      <c r="Q216" s="114" t="s">
        <v>7</v>
      </c>
      <c r="R216" s="114" t="s">
        <v>7</v>
      </c>
      <c r="S216" s="114" t="s">
        <v>7</v>
      </c>
      <c r="T216" s="114" t="s">
        <v>7</v>
      </c>
      <c r="U216" s="114">
        <v>624</v>
      </c>
      <c r="V216" s="114">
        <v>0</v>
      </c>
      <c r="W216" s="115">
        <v>0</v>
      </c>
      <c r="X216" s="114">
        <v>550</v>
      </c>
      <c r="Y216" s="114">
        <v>31</v>
      </c>
      <c r="Z216" s="122">
        <v>5.7599999999999998E-2</v>
      </c>
    </row>
    <row r="217" spans="1:26" x14ac:dyDescent="0.25">
      <c r="A217" s="113" t="s">
        <v>394</v>
      </c>
      <c r="B217" s="114" t="s">
        <v>395</v>
      </c>
      <c r="C217" s="114" t="s">
        <v>396</v>
      </c>
      <c r="D217" s="114"/>
      <c r="E217" s="114">
        <v>8</v>
      </c>
      <c r="F217" s="114">
        <v>18622982</v>
      </c>
      <c r="G217" s="114">
        <v>18622982</v>
      </c>
      <c r="H217" s="114" t="s">
        <v>9</v>
      </c>
      <c r="I217" s="114" t="s">
        <v>8</v>
      </c>
      <c r="J217" s="114" t="s">
        <v>831</v>
      </c>
      <c r="K217" s="114" t="s">
        <v>5</v>
      </c>
      <c r="L217" s="114" t="s">
        <v>407</v>
      </c>
      <c r="M217" s="114" t="s">
        <v>6</v>
      </c>
      <c r="N217" s="114" t="s">
        <v>408</v>
      </c>
      <c r="O217" s="114" t="s">
        <v>7</v>
      </c>
      <c r="P217" s="114" t="s">
        <v>7</v>
      </c>
      <c r="Q217" s="114" t="s">
        <v>7</v>
      </c>
      <c r="R217" s="114" t="s">
        <v>7</v>
      </c>
      <c r="S217" s="114" t="s">
        <v>7</v>
      </c>
      <c r="T217" s="114" t="s">
        <v>7</v>
      </c>
      <c r="U217" s="114">
        <v>338</v>
      </c>
      <c r="V217" s="114">
        <v>0</v>
      </c>
      <c r="W217" s="115">
        <v>0</v>
      </c>
      <c r="X217" s="114">
        <v>577</v>
      </c>
      <c r="Y217" s="114">
        <v>42</v>
      </c>
      <c r="Z217" s="122">
        <v>7.51E-2</v>
      </c>
    </row>
    <row r="218" spans="1:26" x14ac:dyDescent="0.25">
      <c r="A218" s="113" t="s">
        <v>394</v>
      </c>
      <c r="B218" s="114" t="s">
        <v>395</v>
      </c>
      <c r="C218" s="114" t="s">
        <v>396</v>
      </c>
      <c r="D218" s="114"/>
      <c r="E218" s="114">
        <v>18</v>
      </c>
      <c r="F218" s="114">
        <v>76753102</v>
      </c>
      <c r="G218" s="114">
        <v>76753102</v>
      </c>
      <c r="H218" s="114" t="s">
        <v>3</v>
      </c>
      <c r="I218" s="114" t="s">
        <v>4</v>
      </c>
      <c r="J218" s="114" t="s">
        <v>831</v>
      </c>
      <c r="K218" s="114" t="s">
        <v>5</v>
      </c>
      <c r="L218" s="114" t="s">
        <v>416</v>
      </c>
      <c r="M218" s="114" t="s">
        <v>6</v>
      </c>
      <c r="N218" s="114" t="s">
        <v>417</v>
      </c>
      <c r="O218" s="114" t="s">
        <v>7</v>
      </c>
      <c r="P218" s="114" t="s">
        <v>418</v>
      </c>
      <c r="Q218" s="114" t="s">
        <v>7</v>
      </c>
      <c r="R218" s="114" t="s">
        <v>7</v>
      </c>
      <c r="S218" s="114" t="s">
        <v>7</v>
      </c>
      <c r="T218" s="114">
        <v>4.0000000000000002E-4</v>
      </c>
      <c r="U218" s="114">
        <v>205</v>
      </c>
      <c r="V218" s="114">
        <v>1</v>
      </c>
      <c r="W218" s="115">
        <v>5.0000000000000001E-3</v>
      </c>
      <c r="X218" s="114">
        <v>312</v>
      </c>
      <c r="Y218" s="114">
        <v>135</v>
      </c>
      <c r="Z218" s="122">
        <v>0.44550000000000001</v>
      </c>
    </row>
    <row r="219" spans="1:26" x14ac:dyDescent="0.25">
      <c r="A219" s="113" t="s">
        <v>394</v>
      </c>
      <c r="B219" s="114" t="s">
        <v>395</v>
      </c>
      <c r="C219" s="114" t="s">
        <v>396</v>
      </c>
      <c r="D219" s="114"/>
      <c r="E219" s="114">
        <v>19</v>
      </c>
      <c r="F219" s="114">
        <v>57050518</v>
      </c>
      <c r="G219" s="114">
        <v>57050518</v>
      </c>
      <c r="H219" s="114" t="s">
        <v>3</v>
      </c>
      <c r="I219" s="114" t="s">
        <v>4</v>
      </c>
      <c r="J219" s="114" t="s">
        <v>831</v>
      </c>
      <c r="K219" s="114" t="s">
        <v>5</v>
      </c>
      <c r="L219" s="114" t="s">
        <v>405</v>
      </c>
      <c r="M219" s="114" t="s">
        <v>6</v>
      </c>
      <c r="N219" s="114" t="s">
        <v>406</v>
      </c>
      <c r="O219" s="114" t="s">
        <v>7</v>
      </c>
      <c r="P219" s="114" t="s">
        <v>7</v>
      </c>
      <c r="Q219" s="114" t="s">
        <v>7</v>
      </c>
      <c r="R219" s="114" t="s">
        <v>7</v>
      </c>
      <c r="S219" s="114" t="s">
        <v>7</v>
      </c>
      <c r="T219" s="114" t="s">
        <v>7</v>
      </c>
      <c r="U219" s="114">
        <v>131</v>
      </c>
      <c r="V219" s="114">
        <v>1</v>
      </c>
      <c r="W219" s="115">
        <v>7.7999999999999996E-3</v>
      </c>
      <c r="X219" s="114">
        <v>236</v>
      </c>
      <c r="Y219" s="114">
        <v>17</v>
      </c>
      <c r="Z219" s="122">
        <v>7.4200000000000002E-2</v>
      </c>
    </row>
    <row r="220" spans="1:26" x14ac:dyDescent="0.25">
      <c r="A220" s="113" t="s">
        <v>421</v>
      </c>
      <c r="B220" s="114" t="s">
        <v>422</v>
      </c>
      <c r="C220" s="114" t="s">
        <v>423</v>
      </c>
      <c r="D220" s="114"/>
      <c r="E220" s="114">
        <v>13</v>
      </c>
      <c r="F220" s="114">
        <v>39266367</v>
      </c>
      <c r="G220" s="114">
        <v>39266367</v>
      </c>
      <c r="H220" s="114" t="s">
        <v>4</v>
      </c>
      <c r="I220" s="114" t="s">
        <v>3</v>
      </c>
      <c r="J220" s="114" t="s">
        <v>831</v>
      </c>
      <c r="K220" s="114" t="s">
        <v>5</v>
      </c>
      <c r="L220" s="114" t="s">
        <v>438</v>
      </c>
      <c r="M220" s="114" t="s">
        <v>6</v>
      </c>
      <c r="N220" s="114" t="s">
        <v>439</v>
      </c>
      <c r="O220" s="114" t="s">
        <v>7</v>
      </c>
      <c r="P220" s="114" t="s">
        <v>7</v>
      </c>
      <c r="Q220" s="114" t="s">
        <v>7</v>
      </c>
      <c r="R220" s="114">
        <v>3.9936099999999999E-4</v>
      </c>
      <c r="S220" s="114" t="s">
        <v>440</v>
      </c>
      <c r="T220" s="114">
        <v>1.5E-3</v>
      </c>
      <c r="U220" s="114">
        <v>86</v>
      </c>
      <c r="V220" s="114">
        <v>0</v>
      </c>
      <c r="W220" s="115">
        <v>0</v>
      </c>
      <c r="X220" s="114">
        <v>159</v>
      </c>
      <c r="Y220" s="114">
        <v>10</v>
      </c>
      <c r="Z220" s="122">
        <v>6.4500000000000002E-2</v>
      </c>
    </row>
    <row r="221" spans="1:26" x14ac:dyDescent="0.25">
      <c r="A221" s="116" t="s">
        <v>421</v>
      </c>
      <c r="B221" s="117" t="s">
        <v>422</v>
      </c>
      <c r="C221" s="117" t="s">
        <v>423</v>
      </c>
      <c r="D221" s="117"/>
      <c r="E221" s="117">
        <v>19</v>
      </c>
      <c r="F221" s="117">
        <v>49490570</v>
      </c>
      <c r="G221" s="117">
        <v>49490573</v>
      </c>
      <c r="H221" s="117" t="s">
        <v>427</v>
      </c>
      <c r="I221" s="117" t="s">
        <v>3</v>
      </c>
      <c r="J221" s="118" t="s">
        <v>831</v>
      </c>
      <c r="K221" s="117" t="s">
        <v>5</v>
      </c>
      <c r="L221" s="117" t="s">
        <v>428</v>
      </c>
      <c r="M221" s="117" t="s">
        <v>1003</v>
      </c>
      <c r="N221" s="117" t="s">
        <v>429</v>
      </c>
      <c r="O221" s="117" t="s">
        <v>7</v>
      </c>
      <c r="P221" s="117" t="s">
        <v>7</v>
      </c>
      <c r="Q221" s="117" t="s">
        <v>7</v>
      </c>
      <c r="R221" s="117" t="s">
        <v>7</v>
      </c>
      <c r="S221" s="117" t="s">
        <v>7</v>
      </c>
      <c r="T221" s="117" t="s">
        <v>7</v>
      </c>
      <c r="U221" s="119">
        <v>164</v>
      </c>
      <c r="V221" s="119">
        <v>2</v>
      </c>
      <c r="W221" s="120">
        <f>2/164</f>
        <v>1.2195121951219513E-2</v>
      </c>
      <c r="X221" s="119">
        <v>209</v>
      </c>
      <c r="Y221" s="119">
        <v>83</v>
      </c>
      <c r="Z221" s="121">
        <v>0.39712918660287083</v>
      </c>
    </row>
    <row r="222" spans="1:26" x14ac:dyDescent="0.25">
      <c r="A222" s="113" t="s">
        <v>421</v>
      </c>
      <c r="B222" s="114" t="s">
        <v>422</v>
      </c>
      <c r="C222" s="114" t="s">
        <v>423</v>
      </c>
      <c r="D222" s="114"/>
      <c r="E222" s="114">
        <v>14</v>
      </c>
      <c r="F222" s="114">
        <v>31795506</v>
      </c>
      <c r="G222" s="114">
        <v>31795506</v>
      </c>
      <c r="H222" s="114" t="s">
        <v>4</v>
      </c>
      <c r="I222" s="114" t="s">
        <v>3</v>
      </c>
      <c r="J222" s="114" t="s">
        <v>831</v>
      </c>
      <c r="K222" s="114" t="s">
        <v>5</v>
      </c>
      <c r="L222" s="114" t="s">
        <v>447</v>
      </c>
      <c r="M222" s="114" t="s">
        <v>6</v>
      </c>
      <c r="N222" s="114" t="s">
        <v>448</v>
      </c>
      <c r="O222" s="114" t="s">
        <v>7</v>
      </c>
      <c r="P222" s="114" t="s">
        <v>7</v>
      </c>
      <c r="Q222" s="114" t="s">
        <v>7</v>
      </c>
      <c r="R222" s="114" t="s">
        <v>7</v>
      </c>
      <c r="S222" s="114" t="s">
        <v>7</v>
      </c>
      <c r="T222" s="114" t="s">
        <v>7</v>
      </c>
      <c r="U222" s="114">
        <v>64</v>
      </c>
      <c r="V222" s="114">
        <v>0</v>
      </c>
      <c r="W222" s="115">
        <v>0</v>
      </c>
      <c r="X222" s="114">
        <v>92</v>
      </c>
      <c r="Y222" s="114">
        <v>61</v>
      </c>
      <c r="Z222" s="122">
        <v>0.68540000000000001</v>
      </c>
    </row>
    <row r="223" spans="1:26" x14ac:dyDescent="0.25">
      <c r="A223" s="113" t="s">
        <v>421</v>
      </c>
      <c r="B223" s="114" t="s">
        <v>422</v>
      </c>
      <c r="C223" s="114" t="s">
        <v>423</v>
      </c>
      <c r="D223" s="114"/>
      <c r="E223" s="114">
        <v>16</v>
      </c>
      <c r="F223" s="114">
        <v>31418924</v>
      </c>
      <c r="G223" s="114">
        <v>31418924</v>
      </c>
      <c r="H223" s="114" t="s">
        <v>9</v>
      </c>
      <c r="I223" s="114" t="s">
        <v>8</v>
      </c>
      <c r="J223" s="114" t="s">
        <v>831</v>
      </c>
      <c r="K223" s="114" t="s">
        <v>5</v>
      </c>
      <c r="L223" s="114" t="s">
        <v>434</v>
      </c>
      <c r="M223" s="114" t="s">
        <v>6</v>
      </c>
      <c r="N223" s="114" t="s">
        <v>435</v>
      </c>
      <c r="O223" s="114" t="s">
        <v>7</v>
      </c>
      <c r="P223" s="114" t="s">
        <v>7</v>
      </c>
      <c r="Q223" s="114" t="s">
        <v>7</v>
      </c>
      <c r="R223" s="114" t="s">
        <v>7</v>
      </c>
      <c r="S223" s="114" t="s">
        <v>7</v>
      </c>
      <c r="T223" s="114" t="s">
        <v>7</v>
      </c>
      <c r="U223" s="114">
        <v>168</v>
      </c>
      <c r="V223" s="114">
        <v>0</v>
      </c>
      <c r="W223" s="115">
        <v>0</v>
      </c>
      <c r="X223" s="114">
        <v>382</v>
      </c>
      <c r="Y223" s="114">
        <v>17</v>
      </c>
      <c r="Z223" s="122">
        <v>4.5499999999999999E-2</v>
      </c>
    </row>
    <row r="224" spans="1:26" x14ac:dyDescent="0.25">
      <c r="A224" s="113" t="s">
        <v>421</v>
      </c>
      <c r="B224" s="114" t="s">
        <v>422</v>
      </c>
      <c r="C224" s="114" t="s">
        <v>423</v>
      </c>
      <c r="D224" s="114"/>
      <c r="E224" s="114">
        <v>3</v>
      </c>
      <c r="F224" s="114">
        <v>124149604</v>
      </c>
      <c r="G224" s="114">
        <v>124149604</v>
      </c>
      <c r="H224" s="114" t="s">
        <v>3</v>
      </c>
      <c r="I224" s="114" t="s">
        <v>8</v>
      </c>
      <c r="J224" s="114" t="s">
        <v>831</v>
      </c>
      <c r="K224" s="114" t="s">
        <v>5</v>
      </c>
      <c r="L224" s="114" t="s">
        <v>445</v>
      </c>
      <c r="M224" s="114" t="s">
        <v>6</v>
      </c>
      <c r="N224" s="114" t="s">
        <v>446</v>
      </c>
      <c r="O224" s="114" t="s">
        <v>7</v>
      </c>
      <c r="P224" s="114" t="s">
        <v>7</v>
      </c>
      <c r="Q224" s="114" t="s">
        <v>7</v>
      </c>
      <c r="R224" s="114" t="s">
        <v>7</v>
      </c>
      <c r="S224" s="114" t="s">
        <v>7</v>
      </c>
      <c r="T224" s="114" t="s">
        <v>7</v>
      </c>
      <c r="U224" s="114">
        <v>88</v>
      </c>
      <c r="V224" s="114">
        <v>0</v>
      </c>
      <c r="W224" s="115">
        <v>0</v>
      </c>
      <c r="X224" s="114">
        <v>235</v>
      </c>
      <c r="Y224" s="114">
        <v>107</v>
      </c>
      <c r="Z224" s="122">
        <v>0.46929999999999999</v>
      </c>
    </row>
    <row r="225" spans="1:26" x14ac:dyDescent="0.25">
      <c r="A225" s="113" t="s">
        <v>421</v>
      </c>
      <c r="B225" s="114" t="s">
        <v>422</v>
      </c>
      <c r="C225" s="114" t="s">
        <v>423</v>
      </c>
      <c r="D225" s="114"/>
      <c r="E225" s="114">
        <v>1</v>
      </c>
      <c r="F225" s="114">
        <v>236205293</v>
      </c>
      <c r="G225" s="114">
        <v>236205293</v>
      </c>
      <c r="H225" s="114" t="s">
        <v>9</v>
      </c>
      <c r="I225" s="114" t="s">
        <v>4</v>
      </c>
      <c r="J225" s="114" t="s">
        <v>831</v>
      </c>
      <c r="K225" s="114" t="s">
        <v>5</v>
      </c>
      <c r="L225" s="114" t="s">
        <v>449</v>
      </c>
      <c r="M225" s="114" t="s">
        <v>6</v>
      </c>
      <c r="N225" s="114" t="s">
        <v>450</v>
      </c>
      <c r="O225" s="114" t="s">
        <v>7</v>
      </c>
      <c r="P225" s="114" t="s">
        <v>7</v>
      </c>
      <c r="Q225" s="114" t="s">
        <v>7</v>
      </c>
      <c r="R225" s="114" t="s">
        <v>7</v>
      </c>
      <c r="S225" s="114" t="s">
        <v>7</v>
      </c>
      <c r="T225" s="114" t="s">
        <v>7</v>
      </c>
      <c r="U225" s="114">
        <v>162</v>
      </c>
      <c r="V225" s="114">
        <v>0</v>
      </c>
      <c r="W225" s="115">
        <v>0</v>
      </c>
      <c r="X225" s="114">
        <v>274</v>
      </c>
      <c r="Y225" s="114">
        <v>198</v>
      </c>
      <c r="Z225" s="122">
        <v>0.73060000000000003</v>
      </c>
    </row>
    <row r="226" spans="1:26" x14ac:dyDescent="0.25">
      <c r="A226" s="113" t="s">
        <v>421</v>
      </c>
      <c r="B226" s="114" t="s">
        <v>422</v>
      </c>
      <c r="C226" s="114" t="s">
        <v>423</v>
      </c>
      <c r="D226" s="114"/>
      <c r="E226" s="114" t="s">
        <v>23</v>
      </c>
      <c r="F226" s="114">
        <v>18954202</v>
      </c>
      <c r="G226" s="114">
        <v>18954202</v>
      </c>
      <c r="H226" s="114" t="s">
        <v>3</v>
      </c>
      <c r="I226" s="114" t="s">
        <v>9</v>
      </c>
      <c r="J226" s="114" t="s">
        <v>831</v>
      </c>
      <c r="K226" s="114" t="s">
        <v>5</v>
      </c>
      <c r="L226" s="114" t="s">
        <v>443</v>
      </c>
      <c r="M226" s="114" t="s">
        <v>6</v>
      </c>
      <c r="N226" s="114" t="s">
        <v>444</v>
      </c>
      <c r="O226" s="114" t="s">
        <v>7</v>
      </c>
      <c r="P226" s="114" t="s">
        <v>7</v>
      </c>
      <c r="Q226" s="114" t="s">
        <v>7</v>
      </c>
      <c r="R226" s="114" t="s">
        <v>7</v>
      </c>
      <c r="S226" s="114" t="s">
        <v>7</v>
      </c>
      <c r="T226" s="114" t="s">
        <v>7</v>
      </c>
      <c r="U226" s="114">
        <v>72</v>
      </c>
      <c r="V226" s="114">
        <v>0</v>
      </c>
      <c r="W226" s="115">
        <v>0</v>
      </c>
      <c r="X226" s="114">
        <v>226</v>
      </c>
      <c r="Y226" s="114">
        <v>91</v>
      </c>
      <c r="Z226" s="122">
        <v>0.42330000000000001</v>
      </c>
    </row>
    <row r="227" spans="1:26" x14ac:dyDescent="0.25">
      <c r="A227" s="113" t="s">
        <v>421</v>
      </c>
      <c r="B227" s="114" t="s">
        <v>422</v>
      </c>
      <c r="C227" s="114" t="s">
        <v>423</v>
      </c>
      <c r="D227" s="114"/>
      <c r="E227" s="114" t="s">
        <v>23</v>
      </c>
      <c r="F227" s="114">
        <v>82763464</v>
      </c>
      <c r="G227" s="114">
        <v>82763464</v>
      </c>
      <c r="H227" s="114" t="s">
        <v>3</v>
      </c>
      <c r="I227" s="114" t="s">
        <v>8</v>
      </c>
      <c r="J227" s="114" t="s">
        <v>831</v>
      </c>
      <c r="K227" s="114" t="s">
        <v>5</v>
      </c>
      <c r="L227" s="114" t="s">
        <v>432</v>
      </c>
      <c r="M227" s="114" t="s">
        <v>6</v>
      </c>
      <c r="N227" s="114" t="s">
        <v>433</v>
      </c>
      <c r="O227" s="114" t="s">
        <v>7</v>
      </c>
      <c r="P227" s="114" t="s">
        <v>7</v>
      </c>
      <c r="Q227" s="114" t="s">
        <v>7</v>
      </c>
      <c r="R227" s="114" t="s">
        <v>7</v>
      </c>
      <c r="S227" s="114" t="s">
        <v>7</v>
      </c>
      <c r="T227" s="114" t="s">
        <v>7</v>
      </c>
      <c r="U227" s="114">
        <v>176</v>
      </c>
      <c r="V227" s="114">
        <v>0</v>
      </c>
      <c r="W227" s="115">
        <v>0</v>
      </c>
      <c r="X227" s="114">
        <v>418</v>
      </c>
      <c r="Y227" s="114">
        <v>13</v>
      </c>
      <c r="Z227" s="122">
        <v>3.2199999999999999E-2</v>
      </c>
    </row>
    <row r="228" spans="1:26" x14ac:dyDescent="0.25">
      <c r="A228" s="116" t="s">
        <v>421</v>
      </c>
      <c r="B228" s="117" t="s">
        <v>422</v>
      </c>
      <c r="C228" s="117" t="s">
        <v>423</v>
      </c>
      <c r="D228" s="117"/>
      <c r="E228" s="117">
        <v>2</v>
      </c>
      <c r="F228" s="117">
        <v>113942980</v>
      </c>
      <c r="G228" s="117">
        <v>113942980</v>
      </c>
      <c r="H228" s="117" t="s">
        <v>248</v>
      </c>
      <c r="I228" s="117" t="s">
        <v>9</v>
      </c>
      <c r="J228" s="118" t="s">
        <v>831</v>
      </c>
      <c r="K228" s="117" t="s">
        <v>5</v>
      </c>
      <c r="L228" s="117" t="s">
        <v>424</v>
      </c>
      <c r="M228" s="117" t="s">
        <v>1003</v>
      </c>
      <c r="N228" s="117" t="s">
        <v>425</v>
      </c>
      <c r="O228" s="117" t="s">
        <v>7</v>
      </c>
      <c r="P228" s="117" t="s">
        <v>426</v>
      </c>
      <c r="Q228" s="117" t="s">
        <v>7</v>
      </c>
      <c r="R228" s="117" t="s">
        <v>7</v>
      </c>
      <c r="S228" s="117" t="s">
        <v>7</v>
      </c>
      <c r="T228" s="117" t="s">
        <v>7</v>
      </c>
      <c r="U228" s="119">
        <v>16</v>
      </c>
      <c r="V228" s="119">
        <v>0</v>
      </c>
      <c r="W228" s="120">
        <v>0</v>
      </c>
      <c r="X228" s="119">
        <v>76</v>
      </c>
      <c r="Y228" s="119">
        <v>4</v>
      </c>
      <c r="Z228" s="121">
        <v>5.2631578947368418E-2</v>
      </c>
    </row>
    <row r="229" spans="1:26" x14ac:dyDescent="0.25">
      <c r="A229" s="116" t="s">
        <v>421</v>
      </c>
      <c r="B229" s="117" t="s">
        <v>422</v>
      </c>
      <c r="C229" s="117" t="s">
        <v>423</v>
      </c>
      <c r="D229" s="117"/>
      <c r="E229" s="117">
        <v>1</v>
      </c>
      <c r="F229" s="117">
        <v>214557483</v>
      </c>
      <c r="G229" s="117">
        <v>214557496</v>
      </c>
      <c r="H229" s="117" t="s">
        <v>430</v>
      </c>
      <c r="I229" s="117" t="s">
        <v>9</v>
      </c>
      <c r="J229" s="118" t="s">
        <v>1001</v>
      </c>
      <c r="K229" s="117" t="s">
        <v>5</v>
      </c>
      <c r="L229" s="117" t="s">
        <v>21</v>
      </c>
      <c r="M229" s="117" t="s">
        <v>1003</v>
      </c>
      <c r="N229" s="117" t="s">
        <v>431</v>
      </c>
      <c r="O229" s="117" t="s">
        <v>7</v>
      </c>
      <c r="P229" s="117" t="s">
        <v>7</v>
      </c>
      <c r="Q229" s="117" t="s">
        <v>7</v>
      </c>
      <c r="R229" s="117" t="s">
        <v>7</v>
      </c>
      <c r="S229" s="117" t="s">
        <v>7</v>
      </c>
      <c r="T229" s="117" t="s">
        <v>7</v>
      </c>
      <c r="U229" s="119">
        <v>328</v>
      </c>
      <c r="V229" s="119">
        <v>0</v>
      </c>
      <c r="W229" s="120">
        <v>0</v>
      </c>
      <c r="X229" s="119">
        <v>210</v>
      </c>
      <c r="Y229" s="119">
        <v>121</v>
      </c>
      <c r="Z229" s="121">
        <v>0.57619047619047614</v>
      </c>
    </row>
    <row r="230" spans="1:26" x14ac:dyDescent="0.25">
      <c r="A230" s="113" t="s">
        <v>421</v>
      </c>
      <c r="B230" s="114" t="s">
        <v>422</v>
      </c>
      <c r="C230" s="114" t="s">
        <v>423</v>
      </c>
      <c r="D230" s="114"/>
      <c r="E230" s="114">
        <v>20</v>
      </c>
      <c r="F230" s="114">
        <v>23029274</v>
      </c>
      <c r="G230" s="114">
        <v>23029274</v>
      </c>
      <c r="H230" s="114" t="s">
        <v>9</v>
      </c>
      <c r="I230" s="114" t="s">
        <v>8</v>
      </c>
      <c r="J230" s="114" t="s">
        <v>831</v>
      </c>
      <c r="K230" s="114" t="s">
        <v>5</v>
      </c>
      <c r="L230" s="114" t="s">
        <v>441</v>
      </c>
      <c r="M230" s="114" t="s">
        <v>6</v>
      </c>
      <c r="N230" s="114" t="s">
        <v>442</v>
      </c>
      <c r="O230" s="114" t="s">
        <v>7</v>
      </c>
      <c r="P230" s="114" t="s">
        <v>7</v>
      </c>
      <c r="Q230" s="114" t="s">
        <v>7</v>
      </c>
      <c r="R230" s="114" t="s">
        <v>7</v>
      </c>
      <c r="S230" s="114" t="s">
        <v>7</v>
      </c>
      <c r="T230" s="114" t="s">
        <v>7</v>
      </c>
      <c r="U230" s="114">
        <v>324</v>
      </c>
      <c r="V230" s="114">
        <v>1</v>
      </c>
      <c r="W230" s="115">
        <v>3.2000000000000002E-3</v>
      </c>
      <c r="X230" s="114">
        <v>442</v>
      </c>
      <c r="Y230" s="114">
        <v>160</v>
      </c>
      <c r="Z230" s="122">
        <v>0.37380000000000002</v>
      </c>
    </row>
    <row r="231" spans="1:26" x14ac:dyDescent="0.25">
      <c r="A231" s="113" t="s">
        <v>421</v>
      </c>
      <c r="B231" s="114" t="s">
        <v>422</v>
      </c>
      <c r="C231" s="114" t="s">
        <v>423</v>
      </c>
      <c r="D231" s="114"/>
      <c r="E231" s="114">
        <v>16</v>
      </c>
      <c r="F231" s="114">
        <v>3170294</v>
      </c>
      <c r="G231" s="114">
        <v>3170294</v>
      </c>
      <c r="H231" s="114" t="s">
        <v>3</v>
      </c>
      <c r="I231" s="114" t="s">
        <v>4</v>
      </c>
      <c r="J231" s="114" t="s">
        <v>831</v>
      </c>
      <c r="K231" s="114" t="s">
        <v>5</v>
      </c>
      <c r="L231" s="114" t="s">
        <v>436</v>
      </c>
      <c r="M231" s="114" t="s">
        <v>6</v>
      </c>
      <c r="N231" s="114" t="s">
        <v>437</v>
      </c>
      <c r="O231" s="114" t="s">
        <v>7</v>
      </c>
      <c r="P231" s="114" t="s">
        <v>7</v>
      </c>
      <c r="Q231" s="114" t="s">
        <v>7</v>
      </c>
      <c r="R231" s="114" t="s">
        <v>7</v>
      </c>
      <c r="S231" s="114" t="s">
        <v>7</v>
      </c>
      <c r="T231" s="114" t="s">
        <v>7</v>
      </c>
      <c r="U231" s="114">
        <v>237</v>
      </c>
      <c r="V231" s="114">
        <v>0</v>
      </c>
      <c r="W231" s="115">
        <v>0</v>
      </c>
      <c r="X231" s="114">
        <v>251</v>
      </c>
      <c r="Y231" s="114">
        <v>12</v>
      </c>
      <c r="Z231" s="122">
        <v>4.9599999999999998E-2</v>
      </c>
    </row>
    <row r="232" spans="1:26" x14ac:dyDescent="0.25">
      <c r="A232" s="116" t="s">
        <v>421</v>
      </c>
      <c r="B232" s="117" t="s">
        <v>451</v>
      </c>
      <c r="C232" s="117" t="s">
        <v>423</v>
      </c>
      <c r="D232" s="117"/>
      <c r="E232" s="117">
        <v>19</v>
      </c>
      <c r="F232" s="117">
        <v>49490570</v>
      </c>
      <c r="G232" s="117">
        <v>49490573</v>
      </c>
      <c r="H232" s="117" t="s">
        <v>427</v>
      </c>
      <c r="I232" s="117" t="s">
        <v>3</v>
      </c>
      <c r="J232" s="118" t="s">
        <v>831</v>
      </c>
      <c r="K232" s="117" t="s">
        <v>5</v>
      </c>
      <c r="L232" s="117" t="s">
        <v>428</v>
      </c>
      <c r="M232" s="117" t="s">
        <v>1003</v>
      </c>
      <c r="N232" s="117" t="s">
        <v>429</v>
      </c>
      <c r="O232" s="117" t="s">
        <v>7</v>
      </c>
      <c r="P232" s="117" t="s">
        <v>7</v>
      </c>
      <c r="Q232" s="117" t="s">
        <v>7</v>
      </c>
      <c r="R232" s="117" t="s">
        <v>7</v>
      </c>
      <c r="S232" s="117" t="s">
        <v>7</v>
      </c>
      <c r="T232" s="117" t="s">
        <v>7</v>
      </c>
      <c r="U232" s="119">
        <v>164</v>
      </c>
      <c r="V232" s="119">
        <v>2</v>
      </c>
      <c r="W232" s="120">
        <f>2/164</f>
        <v>1.2195121951219513E-2</v>
      </c>
      <c r="X232" s="119">
        <v>247</v>
      </c>
      <c r="Y232" s="119">
        <v>92</v>
      </c>
      <c r="Z232" s="121">
        <v>0.37246963562753038</v>
      </c>
    </row>
    <row r="233" spans="1:26" x14ac:dyDescent="0.25">
      <c r="A233" s="113" t="s">
        <v>421</v>
      </c>
      <c r="B233" s="114" t="s">
        <v>451</v>
      </c>
      <c r="C233" s="114" t="s">
        <v>423</v>
      </c>
      <c r="D233" s="114"/>
      <c r="E233" s="114">
        <v>3</v>
      </c>
      <c r="F233" s="114">
        <v>124149604</v>
      </c>
      <c r="G233" s="114">
        <v>124149604</v>
      </c>
      <c r="H233" s="114" t="s">
        <v>3</v>
      </c>
      <c r="I233" s="114" t="s">
        <v>8</v>
      </c>
      <c r="J233" s="114" t="s">
        <v>831</v>
      </c>
      <c r="K233" s="114" t="s">
        <v>5</v>
      </c>
      <c r="L233" s="114" t="s">
        <v>445</v>
      </c>
      <c r="M233" s="114" t="s">
        <v>6</v>
      </c>
      <c r="N233" s="114" t="s">
        <v>446</v>
      </c>
      <c r="O233" s="114" t="s">
        <v>7</v>
      </c>
      <c r="P233" s="114" t="s">
        <v>7</v>
      </c>
      <c r="Q233" s="114" t="s">
        <v>7</v>
      </c>
      <c r="R233" s="114" t="s">
        <v>7</v>
      </c>
      <c r="S233" s="114" t="s">
        <v>7</v>
      </c>
      <c r="T233" s="114" t="s">
        <v>7</v>
      </c>
      <c r="U233" s="114">
        <v>88</v>
      </c>
      <c r="V233" s="114">
        <v>0</v>
      </c>
      <c r="W233" s="115">
        <v>0</v>
      </c>
      <c r="X233" s="114">
        <v>182</v>
      </c>
      <c r="Y233" s="114">
        <v>63</v>
      </c>
      <c r="Z233" s="122">
        <v>0.36209999999999998</v>
      </c>
    </row>
    <row r="234" spans="1:26" x14ac:dyDescent="0.25">
      <c r="A234" s="113" t="s">
        <v>421</v>
      </c>
      <c r="B234" s="114" t="s">
        <v>451</v>
      </c>
      <c r="C234" s="114" t="s">
        <v>423</v>
      </c>
      <c r="D234" s="114"/>
      <c r="E234" s="114">
        <v>1</v>
      </c>
      <c r="F234" s="114">
        <v>236205293</v>
      </c>
      <c r="G234" s="114">
        <v>236205293</v>
      </c>
      <c r="H234" s="114" t="s">
        <v>9</v>
      </c>
      <c r="I234" s="114" t="s">
        <v>4</v>
      </c>
      <c r="J234" s="114" t="s">
        <v>831</v>
      </c>
      <c r="K234" s="114" t="s">
        <v>5</v>
      </c>
      <c r="L234" s="114" t="s">
        <v>449</v>
      </c>
      <c r="M234" s="114" t="s">
        <v>6</v>
      </c>
      <c r="N234" s="114" t="s">
        <v>450</v>
      </c>
      <c r="O234" s="114" t="s">
        <v>7</v>
      </c>
      <c r="P234" s="114" t="s">
        <v>7</v>
      </c>
      <c r="Q234" s="114" t="s">
        <v>7</v>
      </c>
      <c r="R234" s="114" t="s">
        <v>7</v>
      </c>
      <c r="S234" s="114" t="s">
        <v>7</v>
      </c>
      <c r="T234" s="114" t="s">
        <v>7</v>
      </c>
      <c r="U234" s="114">
        <v>162</v>
      </c>
      <c r="V234" s="114">
        <v>0</v>
      </c>
      <c r="W234" s="115">
        <v>0</v>
      </c>
      <c r="X234" s="114">
        <v>244</v>
      </c>
      <c r="Y234" s="114">
        <v>195</v>
      </c>
      <c r="Z234" s="122">
        <v>0.83689999999999998</v>
      </c>
    </row>
    <row r="235" spans="1:26" x14ac:dyDescent="0.25">
      <c r="A235" s="113" t="s">
        <v>421</v>
      </c>
      <c r="B235" s="114" t="s">
        <v>451</v>
      </c>
      <c r="C235" s="114" t="s">
        <v>423</v>
      </c>
      <c r="D235" s="114"/>
      <c r="E235" s="114" t="s">
        <v>23</v>
      </c>
      <c r="F235" s="114">
        <v>18954202</v>
      </c>
      <c r="G235" s="114">
        <v>18954202</v>
      </c>
      <c r="H235" s="114" t="s">
        <v>3</v>
      </c>
      <c r="I235" s="114" t="s">
        <v>9</v>
      </c>
      <c r="J235" s="114" t="s">
        <v>831</v>
      </c>
      <c r="K235" s="114" t="s">
        <v>5</v>
      </c>
      <c r="L235" s="114" t="s">
        <v>443</v>
      </c>
      <c r="M235" s="114" t="s">
        <v>6</v>
      </c>
      <c r="N235" s="114" t="s">
        <v>444</v>
      </c>
      <c r="O235" s="114" t="s">
        <v>7</v>
      </c>
      <c r="P235" s="114" t="s">
        <v>7</v>
      </c>
      <c r="Q235" s="114" t="s">
        <v>7</v>
      </c>
      <c r="R235" s="114" t="s">
        <v>7</v>
      </c>
      <c r="S235" s="114" t="s">
        <v>7</v>
      </c>
      <c r="T235" s="114" t="s">
        <v>7</v>
      </c>
      <c r="U235" s="114">
        <v>72</v>
      </c>
      <c r="V235" s="114">
        <v>0</v>
      </c>
      <c r="W235" s="115">
        <v>0</v>
      </c>
      <c r="X235" s="114">
        <v>137</v>
      </c>
      <c r="Y235" s="114">
        <v>50</v>
      </c>
      <c r="Z235" s="122">
        <v>0.3846</v>
      </c>
    </row>
    <row r="236" spans="1:26" x14ac:dyDescent="0.25">
      <c r="A236" s="116" t="s">
        <v>421</v>
      </c>
      <c r="B236" s="117" t="s">
        <v>451</v>
      </c>
      <c r="C236" s="117" t="s">
        <v>423</v>
      </c>
      <c r="D236" s="117"/>
      <c r="E236" s="117">
        <v>1</v>
      </c>
      <c r="F236" s="117">
        <v>214557483</v>
      </c>
      <c r="G236" s="117">
        <v>214557496</v>
      </c>
      <c r="H236" s="117" t="s">
        <v>430</v>
      </c>
      <c r="I236" s="117" t="s">
        <v>9</v>
      </c>
      <c r="J236" s="118" t="s">
        <v>1001</v>
      </c>
      <c r="K236" s="117" t="s">
        <v>5</v>
      </c>
      <c r="L236" s="117" t="s">
        <v>21</v>
      </c>
      <c r="M236" s="117" t="s">
        <v>1003</v>
      </c>
      <c r="N236" s="117" t="s">
        <v>431</v>
      </c>
      <c r="O236" s="117" t="s">
        <v>7</v>
      </c>
      <c r="P236" s="117" t="s">
        <v>7</v>
      </c>
      <c r="Q236" s="117" t="s">
        <v>7</v>
      </c>
      <c r="R236" s="117" t="s">
        <v>7</v>
      </c>
      <c r="S236" s="117" t="s">
        <v>7</v>
      </c>
      <c r="T236" s="117" t="s">
        <v>7</v>
      </c>
      <c r="U236" s="119">
        <v>328</v>
      </c>
      <c r="V236" s="119">
        <v>0</v>
      </c>
      <c r="W236" s="120">
        <f>1/357</f>
        <v>2.8011204481792717E-3</v>
      </c>
      <c r="X236" s="119">
        <v>207</v>
      </c>
      <c r="Y236" s="119">
        <v>131</v>
      </c>
      <c r="Z236" s="121">
        <v>0.63285024154589375</v>
      </c>
    </row>
    <row r="237" spans="1:26" x14ac:dyDescent="0.25">
      <c r="A237" s="113" t="s">
        <v>421</v>
      </c>
      <c r="B237" s="114" t="s">
        <v>451</v>
      </c>
      <c r="C237" s="114" t="s">
        <v>423</v>
      </c>
      <c r="D237" s="114"/>
      <c r="E237" s="114">
        <v>20</v>
      </c>
      <c r="F237" s="114">
        <v>23029274</v>
      </c>
      <c r="G237" s="114">
        <v>23029274</v>
      </c>
      <c r="H237" s="114" t="s">
        <v>9</v>
      </c>
      <c r="I237" s="114" t="s">
        <v>8</v>
      </c>
      <c r="J237" s="114" t="s">
        <v>831</v>
      </c>
      <c r="K237" s="114" t="s">
        <v>5</v>
      </c>
      <c r="L237" s="114" t="s">
        <v>441</v>
      </c>
      <c r="M237" s="114" t="s">
        <v>6</v>
      </c>
      <c r="N237" s="114" t="s">
        <v>442</v>
      </c>
      <c r="O237" s="114" t="s">
        <v>7</v>
      </c>
      <c r="P237" s="114" t="s">
        <v>7</v>
      </c>
      <c r="Q237" s="114" t="s">
        <v>7</v>
      </c>
      <c r="R237" s="114" t="s">
        <v>7</v>
      </c>
      <c r="S237" s="114" t="s">
        <v>7</v>
      </c>
      <c r="T237" s="114" t="s">
        <v>7</v>
      </c>
      <c r="U237" s="114">
        <v>324</v>
      </c>
      <c r="V237" s="114">
        <v>1</v>
      </c>
      <c r="W237" s="115">
        <v>3.2000000000000002E-3</v>
      </c>
      <c r="X237" s="114">
        <v>442</v>
      </c>
      <c r="Y237" s="114">
        <v>163</v>
      </c>
      <c r="Z237" s="122">
        <v>0.37819999999999998</v>
      </c>
    </row>
    <row r="238" spans="1:26" x14ac:dyDescent="0.25">
      <c r="A238" s="113" t="s">
        <v>452</v>
      </c>
      <c r="B238" s="114" t="s">
        <v>453</v>
      </c>
      <c r="C238" s="114" t="s">
        <v>454</v>
      </c>
      <c r="D238" s="114"/>
      <c r="E238" s="114">
        <v>2</v>
      </c>
      <c r="F238" s="114">
        <v>175213622</v>
      </c>
      <c r="G238" s="114">
        <v>175213622</v>
      </c>
      <c r="H238" s="114" t="s">
        <v>8</v>
      </c>
      <c r="I238" s="114" t="s">
        <v>9</v>
      </c>
      <c r="J238" s="114" t="s">
        <v>831</v>
      </c>
      <c r="K238" s="114" t="s">
        <v>5</v>
      </c>
      <c r="L238" s="114" t="s">
        <v>468</v>
      </c>
      <c r="M238" s="114" t="s">
        <v>6</v>
      </c>
      <c r="N238" s="114" t="s">
        <v>469</v>
      </c>
      <c r="O238" s="114" t="s">
        <v>7</v>
      </c>
      <c r="P238" s="114" t="s">
        <v>7</v>
      </c>
      <c r="Q238" s="114" t="s">
        <v>7</v>
      </c>
      <c r="R238" s="114" t="s">
        <v>7</v>
      </c>
      <c r="S238" s="114" t="s">
        <v>7</v>
      </c>
      <c r="T238" s="114" t="s">
        <v>7</v>
      </c>
      <c r="U238" s="114">
        <v>348</v>
      </c>
      <c r="V238" s="114">
        <v>0</v>
      </c>
      <c r="W238" s="115">
        <v>0</v>
      </c>
      <c r="X238" s="114">
        <v>520</v>
      </c>
      <c r="Y238" s="114">
        <v>47</v>
      </c>
      <c r="Z238" s="122">
        <v>9.3399999999999997E-2</v>
      </c>
    </row>
    <row r="239" spans="1:26" x14ac:dyDescent="0.25">
      <c r="A239" s="113" t="s">
        <v>452</v>
      </c>
      <c r="B239" s="114" t="s">
        <v>453</v>
      </c>
      <c r="C239" s="114" t="s">
        <v>454</v>
      </c>
      <c r="D239" s="114"/>
      <c r="E239" s="114">
        <v>4</v>
      </c>
      <c r="F239" s="114">
        <v>166414371</v>
      </c>
      <c r="G239" s="114">
        <v>166414371</v>
      </c>
      <c r="H239" s="114" t="s">
        <v>4</v>
      </c>
      <c r="I239" s="114" t="s">
        <v>3</v>
      </c>
      <c r="J239" s="114" t="s">
        <v>831</v>
      </c>
      <c r="K239" s="114" t="s">
        <v>5</v>
      </c>
      <c r="L239" s="114" t="s">
        <v>479</v>
      </c>
      <c r="M239" s="114" t="s">
        <v>6</v>
      </c>
      <c r="N239" s="114" t="s">
        <v>480</v>
      </c>
      <c r="O239" s="114" t="s">
        <v>7</v>
      </c>
      <c r="P239" s="114" t="s">
        <v>7</v>
      </c>
      <c r="Q239" s="114" t="s">
        <v>7</v>
      </c>
      <c r="R239" s="114" t="s">
        <v>7</v>
      </c>
      <c r="S239" s="114" t="s">
        <v>7</v>
      </c>
      <c r="T239" s="114" t="s">
        <v>7</v>
      </c>
      <c r="U239" s="114">
        <v>208</v>
      </c>
      <c r="V239" s="114">
        <v>0</v>
      </c>
      <c r="W239" s="115">
        <v>0</v>
      </c>
      <c r="X239" s="114">
        <v>199</v>
      </c>
      <c r="Y239" s="114">
        <v>108</v>
      </c>
      <c r="Z239" s="122">
        <v>0.55669999999999997</v>
      </c>
    </row>
    <row r="240" spans="1:26" x14ac:dyDescent="0.25">
      <c r="A240" s="113" t="s">
        <v>452</v>
      </c>
      <c r="B240" s="114" t="s">
        <v>453</v>
      </c>
      <c r="C240" s="114" t="s">
        <v>454</v>
      </c>
      <c r="D240" s="114"/>
      <c r="E240" s="114">
        <v>9</v>
      </c>
      <c r="F240" s="114">
        <v>35736088</v>
      </c>
      <c r="G240" s="114">
        <v>35736088</v>
      </c>
      <c r="H240" s="114" t="s">
        <v>3</v>
      </c>
      <c r="I240" s="114" t="s">
        <v>4</v>
      </c>
      <c r="J240" s="114" t="s">
        <v>831</v>
      </c>
      <c r="K240" s="114" t="s">
        <v>5</v>
      </c>
      <c r="L240" s="114" t="s">
        <v>472</v>
      </c>
      <c r="M240" s="114" t="s">
        <v>6</v>
      </c>
      <c r="N240" s="114" t="s">
        <v>473</v>
      </c>
      <c r="O240" s="114" t="s">
        <v>7</v>
      </c>
      <c r="P240" s="114" t="s">
        <v>7</v>
      </c>
      <c r="Q240" s="114" t="s">
        <v>7</v>
      </c>
      <c r="R240" s="114" t="s">
        <v>7</v>
      </c>
      <c r="S240" s="114" t="s">
        <v>7</v>
      </c>
      <c r="T240" s="114" t="s">
        <v>7</v>
      </c>
      <c r="U240" s="114">
        <v>197</v>
      </c>
      <c r="V240" s="114">
        <v>0</v>
      </c>
      <c r="W240" s="115">
        <v>0</v>
      </c>
      <c r="X240" s="114">
        <v>194</v>
      </c>
      <c r="Y240" s="114">
        <v>45</v>
      </c>
      <c r="Z240" s="122">
        <v>0.2419</v>
      </c>
    </row>
    <row r="241" spans="1:26" x14ac:dyDescent="0.25">
      <c r="A241" s="113" t="s">
        <v>452</v>
      </c>
      <c r="B241" s="114" t="s">
        <v>453</v>
      </c>
      <c r="C241" s="114" t="s">
        <v>454</v>
      </c>
      <c r="D241" s="114"/>
      <c r="E241" s="114">
        <v>18</v>
      </c>
      <c r="F241" s="114">
        <v>71740904</v>
      </c>
      <c r="G241" s="114">
        <v>71740904</v>
      </c>
      <c r="H241" s="114" t="s">
        <v>9</v>
      </c>
      <c r="I241" s="114" t="s">
        <v>4</v>
      </c>
      <c r="J241" s="114" t="s">
        <v>831</v>
      </c>
      <c r="K241" s="114" t="s">
        <v>5</v>
      </c>
      <c r="L241" s="114" t="s">
        <v>466</v>
      </c>
      <c r="M241" s="114" t="s">
        <v>6</v>
      </c>
      <c r="N241" s="114" t="s">
        <v>467</v>
      </c>
      <c r="O241" s="114" t="s">
        <v>7</v>
      </c>
      <c r="P241" s="114" t="s">
        <v>7</v>
      </c>
      <c r="Q241" s="114" t="s">
        <v>7</v>
      </c>
      <c r="R241" s="114" t="s">
        <v>7</v>
      </c>
      <c r="S241" s="114" t="s">
        <v>7</v>
      </c>
      <c r="T241" s="114" t="s">
        <v>7</v>
      </c>
      <c r="U241" s="114">
        <v>246</v>
      </c>
      <c r="V241" s="114">
        <v>1</v>
      </c>
      <c r="W241" s="115">
        <v>4.1000000000000003E-3</v>
      </c>
      <c r="X241" s="114">
        <v>409</v>
      </c>
      <c r="Y241" s="114">
        <v>25</v>
      </c>
      <c r="Z241" s="122">
        <v>6.3299999999999995E-2</v>
      </c>
    </row>
    <row r="242" spans="1:26" x14ac:dyDescent="0.25">
      <c r="A242" s="116" t="s">
        <v>452</v>
      </c>
      <c r="B242" s="117" t="s">
        <v>453</v>
      </c>
      <c r="C242" s="117" t="s">
        <v>454</v>
      </c>
      <c r="D242" s="117"/>
      <c r="E242" s="117">
        <v>7</v>
      </c>
      <c r="F242" s="117">
        <v>100279817</v>
      </c>
      <c r="G242" s="117">
        <v>100279817</v>
      </c>
      <c r="H242" s="117" t="s">
        <v>4</v>
      </c>
      <c r="I242" s="117" t="s">
        <v>20</v>
      </c>
      <c r="J242" s="118" t="s">
        <v>831</v>
      </c>
      <c r="K242" s="117" t="s">
        <v>5</v>
      </c>
      <c r="L242" s="117" t="s">
        <v>458</v>
      </c>
      <c r="M242" s="117" t="s">
        <v>1006</v>
      </c>
      <c r="N242" s="117" t="s">
        <v>459</v>
      </c>
      <c r="O242" s="117" t="s">
        <v>7</v>
      </c>
      <c r="P242" s="117" t="s">
        <v>7</v>
      </c>
      <c r="Q242" s="117" t="s">
        <v>7</v>
      </c>
      <c r="R242" s="117" t="s">
        <v>7</v>
      </c>
      <c r="S242" s="117" t="s">
        <v>7</v>
      </c>
      <c r="T242" s="117" t="s">
        <v>7</v>
      </c>
      <c r="U242" s="119">
        <v>415</v>
      </c>
      <c r="V242" s="119">
        <v>0</v>
      </c>
      <c r="W242" s="120">
        <f>1/357</f>
        <v>2.8011204481792717E-3</v>
      </c>
      <c r="X242" s="119">
        <v>492</v>
      </c>
      <c r="Y242" s="119">
        <v>143</v>
      </c>
      <c r="Z242" s="121">
        <v>0.23170731707317074</v>
      </c>
    </row>
    <row r="243" spans="1:26" x14ac:dyDescent="0.25">
      <c r="A243" s="116" t="s">
        <v>452</v>
      </c>
      <c r="B243" s="117" t="s">
        <v>453</v>
      </c>
      <c r="C243" s="117" t="s">
        <v>454</v>
      </c>
      <c r="D243" s="117"/>
      <c r="E243" s="117">
        <v>3</v>
      </c>
      <c r="F243" s="117">
        <v>160003653</v>
      </c>
      <c r="G243" s="117">
        <v>160003654</v>
      </c>
      <c r="H243" s="117" t="s">
        <v>455</v>
      </c>
      <c r="I243" s="117" t="s">
        <v>3</v>
      </c>
      <c r="J243" s="118" t="s">
        <v>831</v>
      </c>
      <c r="K243" s="117" t="s">
        <v>5</v>
      </c>
      <c r="L243" s="117" t="s">
        <v>456</v>
      </c>
      <c r="M243" s="117" t="s">
        <v>1003</v>
      </c>
      <c r="N243" s="117" t="s">
        <v>457</v>
      </c>
      <c r="O243" s="117" t="s">
        <v>7</v>
      </c>
      <c r="P243" s="117" t="s">
        <v>7</v>
      </c>
      <c r="Q243" s="117" t="s">
        <v>7</v>
      </c>
      <c r="R243" s="117" t="s">
        <v>7</v>
      </c>
      <c r="S243" s="117" t="s">
        <v>7</v>
      </c>
      <c r="T243" s="117" t="s">
        <v>7</v>
      </c>
      <c r="U243" s="119">
        <v>85</v>
      </c>
      <c r="V243" s="119">
        <v>0</v>
      </c>
      <c r="W243" s="120">
        <f>1/357</f>
        <v>2.8011204481792717E-3</v>
      </c>
      <c r="X243" s="119">
        <v>142</v>
      </c>
      <c r="Y243" s="119">
        <v>14</v>
      </c>
      <c r="Z243" s="121">
        <v>9.8591549295774641E-2</v>
      </c>
    </row>
    <row r="244" spans="1:26" x14ac:dyDescent="0.25">
      <c r="A244" s="113" t="s">
        <v>452</v>
      </c>
      <c r="B244" s="114" t="s">
        <v>453</v>
      </c>
      <c r="C244" s="114" t="s">
        <v>454</v>
      </c>
      <c r="D244" s="114"/>
      <c r="E244" s="114">
        <v>20</v>
      </c>
      <c r="F244" s="114">
        <v>23334965</v>
      </c>
      <c r="G244" s="114">
        <v>23334965</v>
      </c>
      <c r="H244" s="114" t="s">
        <v>3</v>
      </c>
      <c r="I244" s="114" t="s">
        <v>8</v>
      </c>
      <c r="J244" s="114" t="s">
        <v>831</v>
      </c>
      <c r="K244" s="114" t="s">
        <v>5</v>
      </c>
      <c r="L244" s="114" t="s">
        <v>470</v>
      </c>
      <c r="M244" s="114" t="s">
        <v>6</v>
      </c>
      <c r="N244" s="114" t="s">
        <v>471</v>
      </c>
      <c r="O244" s="114" t="s">
        <v>7</v>
      </c>
      <c r="P244" s="114" t="s">
        <v>7</v>
      </c>
      <c r="Q244" s="114" t="s">
        <v>7</v>
      </c>
      <c r="R244" s="114" t="s">
        <v>7</v>
      </c>
      <c r="S244" s="114" t="s">
        <v>7</v>
      </c>
      <c r="T244" s="114" t="s">
        <v>7</v>
      </c>
      <c r="U244" s="114">
        <v>443</v>
      </c>
      <c r="V244" s="114">
        <v>0</v>
      </c>
      <c r="W244" s="115">
        <v>0</v>
      </c>
      <c r="X244" s="114">
        <v>645</v>
      </c>
      <c r="Y244" s="114">
        <v>72</v>
      </c>
      <c r="Z244" s="122">
        <v>0.1148</v>
      </c>
    </row>
    <row r="245" spans="1:26" x14ac:dyDescent="0.25">
      <c r="A245" s="113" t="s">
        <v>452</v>
      </c>
      <c r="B245" s="114" t="s">
        <v>453</v>
      </c>
      <c r="C245" s="114" t="s">
        <v>454</v>
      </c>
      <c r="D245" s="114"/>
      <c r="E245" s="114">
        <v>2</v>
      </c>
      <c r="F245" s="114">
        <v>240982297</v>
      </c>
      <c r="G245" s="114">
        <v>240982297</v>
      </c>
      <c r="H245" s="114" t="s">
        <v>9</v>
      </c>
      <c r="I245" s="114" t="s">
        <v>8</v>
      </c>
      <c r="J245" s="114" t="s">
        <v>831</v>
      </c>
      <c r="K245" s="114" t="s">
        <v>5</v>
      </c>
      <c r="L245" s="114" t="s">
        <v>464</v>
      </c>
      <c r="M245" s="114" t="s">
        <v>6</v>
      </c>
      <c r="N245" s="114" t="s">
        <v>465</v>
      </c>
      <c r="O245" s="114" t="s">
        <v>7</v>
      </c>
      <c r="P245" s="114" t="s">
        <v>7</v>
      </c>
      <c r="Q245" s="114" t="s">
        <v>7</v>
      </c>
      <c r="R245" s="114" t="s">
        <v>7</v>
      </c>
      <c r="S245" s="114" t="s">
        <v>7</v>
      </c>
      <c r="T245" s="114" t="s">
        <v>7</v>
      </c>
      <c r="U245" s="114">
        <v>158</v>
      </c>
      <c r="V245" s="114">
        <v>0</v>
      </c>
      <c r="W245" s="115">
        <v>0</v>
      </c>
      <c r="X245" s="114">
        <v>207</v>
      </c>
      <c r="Y245" s="114">
        <v>10</v>
      </c>
      <c r="Z245" s="122">
        <v>5.2400000000000002E-2</v>
      </c>
    </row>
    <row r="246" spans="1:26" x14ac:dyDescent="0.25">
      <c r="A246" s="113" t="s">
        <v>452</v>
      </c>
      <c r="B246" s="114" t="s">
        <v>453</v>
      </c>
      <c r="C246" s="114" t="s">
        <v>454</v>
      </c>
      <c r="D246" s="114"/>
      <c r="E246" s="114">
        <v>3</v>
      </c>
      <c r="F246" s="114">
        <v>38592018</v>
      </c>
      <c r="G246" s="114">
        <v>38592018</v>
      </c>
      <c r="H246" s="114" t="s">
        <v>9</v>
      </c>
      <c r="I246" s="114" t="s">
        <v>8</v>
      </c>
      <c r="J246" s="114" t="s">
        <v>831</v>
      </c>
      <c r="K246" s="114" t="s">
        <v>5</v>
      </c>
      <c r="L246" s="114" t="s">
        <v>460</v>
      </c>
      <c r="M246" s="114" t="s">
        <v>6</v>
      </c>
      <c r="N246" s="114" t="s">
        <v>461</v>
      </c>
      <c r="O246" s="114" t="s">
        <v>462</v>
      </c>
      <c r="P246" s="114" t="s">
        <v>463</v>
      </c>
      <c r="Q246" s="114" t="s">
        <v>7</v>
      </c>
      <c r="R246" s="114" t="s">
        <v>7</v>
      </c>
      <c r="S246" s="114" t="s">
        <v>7</v>
      </c>
      <c r="T246" s="114">
        <v>2.0000000000000001E-4</v>
      </c>
      <c r="U246" s="114">
        <v>285</v>
      </c>
      <c r="V246" s="114">
        <v>0</v>
      </c>
      <c r="W246" s="115">
        <v>0</v>
      </c>
      <c r="X246" s="114">
        <v>420</v>
      </c>
      <c r="Y246" s="114">
        <v>21</v>
      </c>
      <c r="Z246" s="122">
        <v>5.11E-2</v>
      </c>
    </row>
    <row r="247" spans="1:26" x14ac:dyDescent="0.25">
      <c r="A247" s="113" t="s">
        <v>452</v>
      </c>
      <c r="B247" s="114" t="s">
        <v>453</v>
      </c>
      <c r="C247" s="114" t="s">
        <v>454</v>
      </c>
      <c r="D247" s="114"/>
      <c r="E247" s="114">
        <v>11</v>
      </c>
      <c r="F247" s="114">
        <v>126136767</v>
      </c>
      <c r="G247" s="114">
        <v>126136767</v>
      </c>
      <c r="H247" s="114" t="s">
        <v>9</v>
      </c>
      <c r="I247" s="114" t="s">
        <v>8</v>
      </c>
      <c r="J247" s="114" t="s">
        <v>831</v>
      </c>
      <c r="K247" s="114" t="s">
        <v>5</v>
      </c>
      <c r="L247" s="114" t="s">
        <v>477</v>
      </c>
      <c r="M247" s="114" t="s">
        <v>6</v>
      </c>
      <c r="N247" s="114" t="s">
        <v>478</v>
      </c>
      <c r="O247" s="114" t="s">
        <v>7</v>
      </c>
      <c r="P247" s="114" t="s">
        <v>7</v>
      </c>
      <c r="Q247" s="114" t="s">
        <v>7</v>
      </c>
      <c r="R247" s="114" t="s">
        <v>7</v>
      </c>
      <c r="S247" s="114" t="s">
        <v>7</v>
      </c>
      <c r="T247" s="114" t="s">
        <v>7</v>
      </c>
      <c r="U247" s="114">
        <v>101</v>
      </c>
      <c r="V247" s="114">
        <v>0</v>
      </c>
      <c r="W247" s="115">
        <v>0</v>
      </c>
      <c r="X247" s="114">
        <v>202</v>
      </c>
      <c r="Y247" s="114">
        <v>89</v>
      </c>
      <c r="Z247" s="122">
        <v>0.45639999999999997</v>
      </c>
    </row>
    <row r="248" spans="1:26" x14ac:dyDescent="0.25">
      <c r="A248" s="113" t="s">
        <v>452</v>
      </c>
      <c r="B248" s="114" t="s">
        <v>453</v>
      </c>
      <c r="C248" s="114" t="s">
        <v>454</v>
      </c>
      <c r="D248" s="114"/>
      <c r="E248" s="114">
        <v>19</v>
      </c>
      <c r="F248" s="114">
        <v>58850592</v>
      </c>
      <c r="G248" s="114">
        <v>58850592</v>
      </c>
      <c r="H248" s="114" t="s">
        <v>9</v>
      </c>
      <c r="I248" s="114" t="s">
        <v>8</v>
      </c>
      <c r="J248" s="114" t="s">
        <v>831</v>
      </c>
      <c r="K248" s="114" t="s">
        <v>5</v>
      </c>
      <c r="L248" s="114" t="s">
        <v>474</v>
      </c>
      <c r="M248" s="114" t="s">
        <v>6</v>
      </c>
      <c r="N248" s="114" t="s">
        <v>475</v>
      </c>
      <c r="O248" s="114" t="s">
        <v>7</v>
      </c>
      <c r="P248" s="114" t="s">
        <v>476</v>
      </c>
      <c r="Q248" s="114" t="s">
        <v>7</v>
      </c>
      <c r="R248" s="114" t="s">
        <v>7</v>
      </c>
      <c r="S248" s="114" t="s">
        <v>7</v>
      </c>
      <c r="T248" s="114">
        <v>2.0000000000000001E-4</v>
      </c>
      <c r="U248" s="114">
        <v>374</v>
      </c>
      <c r="V248" s="114">
        <v>0</v>
      </c>
      <c r="W248" s="115">
        <v>0</v>
      </c>
      <c r="X248" s="114">
        <v>560</v>
      </c>
      <c r="Y248" s="114">
        <v>233</v>
      </c>
      <c r="Z248" s="122">
        <v>0.42909999999999998</v>
      </c>
    </row>
    <row r="249" spans="1:26" x14ac:dyDescent="0.25">
      <c r="A249" s="113" t="s">
        <v>481</v>
      </c>
      <c r="B249" s="114" t="s">
        <v>482</v>
      </c>
      <c r="C249" s="114" t="s">
        <v>483</v>
      </c>
      <c r="D249" s="114"/>
      <c r="E249" s="114">
        <v>12</v>
      </c>
      <c r="F249" s="114">
        <v>50357924</v>
      </c>
      <c r="G249" s="114">
        <v>50357924</v>
      </c>
      <c r="H249" s="114" t="s">
        <v>9</v>
      </c>
      <c r="I249" s="114" t="s">
        <v>8</v>
      </c>
      <c r="J249" s="114" t="s">
        <v>831</v>
      </c>
      <c r="K249" s="114" t="s">
        <v>5</v>
      </c>
      <c r="L249" s="114" t="s">
        <v>494</v>
      </c>
      <c r="M249" s="114" t="s">
        <v>6</v>
      </c>
      <c r="N249" s="114" t="s">
        <v>495</v>
      </c>
      <c r="O249" s="114" t="s">
        <v>7</v>
      </c>
      <c r="P249" s="114" t="s">
        <v>496</v>
      </c>
      <c r="Q249" s="114">
        <v>8.9999999999999998E-4</v>
      </c>
      <c r="R249" s="114">
        <v>1.99681E-4</v>
      </c>
      <c r="S249" s="114" t="s">
        <v>497</v>
      </c>
      <c r="T249" s="114">
        <v>1.1000000000000001E-3</v>
      </c>
      <c r="U249" s="114">
        <v>249</v>
      </c>
      <c r="V249" s="114">
        <v>1</v>
      </c>
      <c r="W249" s="115">
        <v>4.1000000000000003E-3</v>
      </c>
      <c r="X249" s="114">
        <v>532</v>
      </c>
      <c r="Y249" s="114">
        <v>212</v>
      </c>
      <c r="Z249" s="122">
        <v>0.41649999999999998</v>
      </c>
    </row>
    <row r="250" spans="1:26" x14ac:dyDescent="0.25">
      <c r="A250" s="113" t="s">
        <v>481</v>
      </c>
      <c r="B250" s="114" t="s">
        <v>482</v>
      </c>
      <c r="C250" s="114" t="s">
        <v>483</v>
      </c>
      <c r="D250" s="114"/>
      <c r="E250" s="114">
        <v>1</v>
      </c>
      <c r="F250" s="114">
        <v>100964775</v>
      </c>
      <c r="G250" s="114">
        <v>100964775</v>
      </c>
      <c r="H250" s="114" t="s">
        <v>3</v>
      </c>
      <c r="I250" s="114" t="s">
        <v>8</v>
      </c>
      <c r="J250" s="114" t="s">
        <v>831</v>
      </c>
      <c r="K250" s="114" t="s">
        <v>5</v>
      </c>
      <c r="L250" s="114" t="s">
        <v>502</v>
      </c>
      <c r="M250" s="114" t="s">
        <v>6</v>
      </c>
      <c r="N250" s="114" t="s">
        <v>503</v>
      </c>
      <c r="O250" s="114" t="s">
        <v>7</v>
      </c>
      <c r="P250" s="114" t="s">
        <v>7</v>
      </c>
      <c r="Q250" s="114" t="s">
        <v>7</v>
      </c>
      <c r="R250" s="114" t="s">
        <v>7</v>
      </c>
      <c r="S250" s="114" t="s">
        <v>7</v>
      </c>
      <c r="T250" s="114" t="s">
        <v>7</v>
      </c>
      <c r="U250" s="114">
        <v>507</v>
      </c>
      <c r="V250" s="114">
        <v>1</v>
      </c>
      <c r="W250" s="115">
        <v>2E-3</v>
      </c>
      <c r="X250" s="114">
        <v>478</v>
      </c>
      <c r="Y250" s="114">
        <v>350</v>
      </c>
      <c r="Z250" s="122">
        <v>0.76090000000000002</v>
      </c>
    </row>
    <row r="251" spans="1:26" x14ac:dyDescent="0.25">
      <c r="A251" s="113" t="s">
        <v>481</v>
      </c>
      <c r="B251" s="114" t="s">
        <v>482</v>
      </c>
      <c r="C251" s="114" t="s">
        <v>483</v>
      </c>
      <c r="D251" s="114"/>
      <c r="E251" s="114">
        <v>18</v>
      </c>
      <c r="F251" s="114">
        <v>13096247</v>
      </c>
      <c r="G251" s="114">
        <v>13096247</v>
      </c>
      <c r="H251" s="114" t="s">
        <v>3</v>
      </c>
      <c r="I251" s="114" t="s">
        <v>9</v>
      </c>
      <c r="J251" s="114" t="s">
        <v>831</v>
      </c>
      <c r="K251" s="114" t="s">
        <v>5</v>
      </c>
      <c r="L251" s="114" t="s">
        <v>500</v>
      </c>
      <c r="M251" s="114" t="s">
        <v>6</v>
      </c>
      <c r="N251" s="114" t="s">
        <v>501</v>
      </c>
      <c r="O251" s="114" t="s">
        <v>7</v>
      </c>
      <c r="P251" s="114" t="s">
        <v>7</v>
      </c>
      <c r="Q251" s="114" t="s">
        <v>7</v>
      </c>
      <c r="R251" s="114" t="s">
        <v>7</v>
      </c>
      <c r="S251" s="114" t="s">
        <v>7</v>
      </c>
      <c r="T251" s="114" t="s">
        <v>7</v>
      </c>
      <c r="U251" s="114">
        <v>112</v>
      </c>
      <c r="V251" s="114">
        <v>0</v>
      </c>
      <c r="W251" s="115">
        <v>0</v>
      </c>
      <c r="X251" s="114">
        <v>209</v>
      </c>
      <c r="Y251" s="114">
        <v>86</v>
      </c>
      <c r="Z251" s="122">
        <v>0.42159999999999997</v>
      </c>
    </row>
    <row r="252" spans="1:26" x14ac:dyDescent="0.25">
      <c r="A252" s="113" t="s">
        <v>481</v>
      </c>
      <c r="B252" s="114" t="s">
        <v>482</v>
      </c>
      <c r="C252" s="114" t="s">
        <v>483</v>
      </c>
      <c r="D252" s="114"/>
      <c r="E252" s="114">
        <v>5</v>
      </c>
      <c r="F252" s="114">
        <v>31449424</v>
      </c>
      <c r="G252" s="114">
        <v>31449424</v>
      </c>
      <c r="H252" s="114" t="s">
        <v>9</v>
      </c>
      <c r="I252" s="114" t="s">
        <v>3</v>
      </c>
      <c r="J252" s="114" t="s">
        <v>831</v>
      </c>
      <c r="K252" s="114" t="s">
        <v>5</v>
      </c>
      <c r="L252" s="114" t="s">
        <v>490</v>
      </c>
      <c r="M252" s="114" t="s">
        <v>6</v>
      </c>
      <c r="N252" s="114" t="s">
        <v>491</v>
      </c>
      <c r="O252" s="114" t="s">
        <v>7</v>
      </c>
      <c r="P252" s="114" t="s">
        <v>7</v>
      </c>
      <c r="Q252" s="114" t="s">
        <v>7</v>
      </c>
      <c r="R252" s="114" t="s">
        <v>7</v>
      </c>
      <c r="S252" s="114" t="s">
        <v>7</v>
      </c>
      <c r="T252" s="114" t="s">
        <v>7</v>
      </c>
      <c r="U252" s="114">
        <v>149</v>
      </c>
      <c r="V252" s="114">
        <v>0</v>
      </c>
      <c r="W252" s="115">
        <v>0</v>
      </c>
      <c r="X252" s="114">
        <v>256</v>
      </c>
      <c r="Y252" s="114">
        <v>19</v>
      </c>
      <c r="Z252" s="122">
        <v>7.51E-2</v>
      </c>
    </row>
    <row r="253" spans="1:26" x14ac:dyDescent="0.25">
      <c r="A253" s="113" t="s">
        <v>481</v>
      </c>
      <c r="B253" s="114" t="s">
        <v>482</v>
      </c>
      <c r="C253" s="114" t="s">
        <v>483</v>
      </c>
      <c r="D253" s="114"/>
      <c r="E253" s="114">
        <v>11</v>
      </c>
      <c r="F253" s="114">
        <v>1271333</v>
      </c>
      <c r="G253" s="114">
        <v>1271333</v>
      </c>
      <c r="H253" s="114" t="s">
        <v>9</v>
      </c>
      <c r="I253" s="114" t="s">
        <v>8</v>
      </c>
      <c r="J253" s="114" t="s">
        <v>831</v>
      </c>
      <c r="K253" s="114" t="s">
        <v>5</v>
      </c>
      <c r="L253" s="114" t="s">
        <v>486</v>
      </c>
      <c r="M253" s="114" t="s">
        <v>6</v>
      </c>
      <c r="N253" s="114" t="s">
        <v>487</v>
      </c>
      <c r="O253" s="114" t="s">
        <v>7</v>
      </c>
      <c r="P253" s="114" t="s">
        <v>488</v>
      </c>
      <c r="Q253" s="114" t="s">
        <v>7</v>
      </c>
      <c r="R253" s="114" t="s">
        <v>7</v>
      </c>
      <c r="S253" s="114" t="s">
        <v>489</v>
      </c>
      <c r="T253" s="114">
        <v>3.3000000000000002E-2</v>
      </c>
      <c r="U253" s="114">
        <v>93</v>
      </c>
      <c r="V253" s="114">
        <v>1</v>
      </c>
      <c r="W253" s="115">
        <v>1.11E-2</v>
      </c>
      <c r="X253" s="114">
        <v>267</v>
      </c>
      <c r="Y253" s="114">
        <v>16</v>
      </c>
      <c r="Z253" s="122">
        <v>6.2E-2</v>
      </c>
    </row>
    <row r="254" spans="1:26" x14ac:dyDescent="0.25">
      <c r="A254" s="116" t="s">
        <v>481</v>
      </c>
      <c r="B254" s="117" t="s">
        <v>482</v>
      </c>
      <c r="C254" s="117" t="s">
        <v>483</v>
      </c>
      <c r="D254" s="117"/>
      <c r="E254" s="117">
        <v>1</v>
      </c>
      <c r="F254" s="117">
        <v>214549589</v>
      </c>
      <c r="G254" s="117">
        <v>214549590</v>
      </c>
      <c r="H254" s="117" t="s">
        <v>484</v>
      </c>
      <c r="I254" s="117" t="s">
        <v>9</v>
      </c>
      <c r="J254" s="118" t="s">
        <v>1001</v>
      </c>
      <c r="K254" s="117" t="s">
        <v>5</v>
      </c>
      <c r="L254" s="117" t="s">
        <v>21</v>
      </c>
      <c r="M254" s="117" t="s">
        <v>1003</v>
      </c>
      <c r="N254" s="117" t="s">
        <v>485</v>
      </c>
      <c r="O254" s="117" t="s">
        <v>7</v>
      </c>
      <c r="P254" s="117" t="s">
        <v>7</v>
      </c>
      <c r="Q254" s="117" t="s">
        <v>7</v>
      </c>
      <c r="R254" s="117" t="s">
        <v>7</v>
      </c>
      <c r="S254" s="117" t="s">
        <v>7</v>
      </c>
      <c r="T254" s="117" t="s">
        <v>7</v>
      </c>
      <c r="U254" s="119">
        <v>170</v>
      </c>
      <c r="V254" s="119">
        <v>0</v>
      </c>
      <c r="W254" s="120">
        <f>1/357</f>
        <v>2.8011204481792717E-3</v>
      </c>
      <c r="X254" s="119">
        <v>122</v>
      </c>
      <c r="Y254" s="119">
        <v>89</v>
      </c>
      <c r="Z254" s="121">
        <v>0.72950819672131151</v>
      </c>
    </row>
    <row r="255" spans="1:26" x14ac:dyDescent="0.25">
      <c r="A255" s="113" t="s">
        <v>481</v>
      </c>
      <c r="B255" s="114" t="s">
        <v>482</v>
      </c>
      <c r="C255" s="114" t="s">
        <v>483</v>
      </c>
      <c r="D255" s="114"/>
      <c r="E255" s="114">
        <v>20</v>
      </c>
      <c r="F255" s="114">
        <v>1552563</v>
      </c>
      <c r="G255" s="114">
        <v>1552563</v>
      </c>
      <c r="H255" s="114" t="s">
        <v>8</v>
      </c>
      <c r="I255" s="114" t="s">
        <v>9</v>
      </c>
      <c r="J255" s="114" t="s">
        <v>831</v>
      </c>
      <c r="K255" s="114" t="s">
        <v>5</v>
      </c>
      <c r="L255" s="114" t="s">
        <v>492</v>
      </c>
      <c r="M255" s="114" t="s">
        <v>6</v>
      </c>
      <c r="N255" s="114" t="s">
        <v>493</v>
      </c>
      <c r="O255" s="114" t="s">
        <v>7</v>
      </c>
      <c r="P255" s="114" t="s">
        <v>7</v>
      </c>
      <c r="Q255" s="114" t="s">
        <v>7</v>
      </c>
      <c r="R255" s="114" t="s">
        <v>7</v>
      </c>
      <c r="S255" s="114" t="s">
        <v>7</v>
      </c>
      <c r="T255" s="114">
        <v>1E-4</v>
      </c>
      <c r="U255" s="114">
        <v>42</v>
      </c>
      <c r="V255" s="114">
        <v>0</v>
      </c>
      <c r="W255" s="115">
        <v>0</v>
      </c>
      <c r="X255" s="114">
        <v>111</v>
      </c>
      <c r="Y255" s="114">
        <v>43</v>
      </c>
      <c r="Z255" s="122">
        <v>0.39810000000000001</v>
      </c>
    </row>
    <row r="256" spans="1:26" x14ac:dyDescent="0.25">
      <c r="A256" s="113" t="s">
        <v>481</v>
      </c>
      <c r="B256" s="114" t="s">
        <v>482</v>
      </c>
      <c r="C256" s="114" t="s">
        <v>483</v>
      </c>
      <c r="D256" s="114"/>
      <c r="E256" s="114">
        <v>19</v>
      </c>
      <c r="F256" s="114">
        <v>46270189</v>
      </c>
      <c r="G256" s="114">
        <v>46270189</v>
      </c>
      <c r="H256" s="114" t="s">
        <v>4</v>
      </c>
      <c r="I256" s="114" t="s">
        <v>9</v>
      </c>
      <c r="J256" s="114" t="s">
        <v>831</v>
      </c>
      <c r="K256" s="114" t="s">
        <v>5</v>
      </c>
      <c r="L256" s="114" t="s">
        <v>498</v>
      </c>
      <c r="M256" s="114" t="s">
        <v>6</v>
      </c>
      <c r="N256" s="114" t="s">
        <v>499</v>
      </c>
      <c r="O256" s="114" t="s">
        <v>7</v>
      </c>
      <c r="P256" s="114" t="s">
        <v>7</v>
      </c>
      <c r="Q256" s="114" t="s">
        <v>7</v>
      </c>
      <c r="R256" s="114" t="s">
        <v>7</v>
      </c>
      <c r="S256" s="114" t="s">
        <v>7</v>
      </c>
      <c r="T256" s="114" t="s">
        <v>7</v>
      </c>
      <c r="U256" s="114">
        <v>97</v>
      </c>
      <c r="V256" s="114">
        <v>1</v>
      </c>
      <c r="W256" s="115">
        <v>1.06E-2</v>
      </c>
      <c r="X256" s="114">
        <v>173</v>
      </c>
      <c r="Y256" s="114">
        <v>69</v>
      </c>
      <c r="Z256" s="122">
        <v>0.42070000000000002</v>
      </c>
    </row>
    <row r="257" spans="1:26" x14ac:dyDescent="0.25">
      <c r="A257" s="113" t="s">
        <v>504</v>
      </c>
      <c r="B257" s="114" t="s">
        <v>505</v>
      </c>
      <c r="C257" s="114" t="s">
        <v>506</v>
      </c>
      <c r="D257" s="114"/>
      <c r="E257" s="114">
        <v>14</v>
      </c>
      <c r="F257" s="114">
        <v>23847936</v>
      </c>
      <c r="G257" s="114">
        <v>23847936</v>
      </c>
      <c r="H257" s="114" t="s">
        <v>9</v>
      </c>
      <c r="I257" s="114" t="s">
        <v>3</v>
      </c>
      <c r="J257" s="114" t="s">
        <v>831</v>
      </c>
      <c r="K257" s="114" t="s">
        <v>5</v>
      </c>
      <c r="L257" s="114" t="s">
        <v>513</v>
      </c>
      <c r="M257" s="114" t="s">
        <v>6</v>
      </c>
      <c r="N257" s="114" t="s">
        <v>514</v>
      </c>
      <c r="O257" s="114" t="s">
        <v>7</v>
      </c>
      <c r="P257" s="114" t="s">
        <v>7</v>
      </c>
      <c r="Q257" s="114" t="s">
        <v>7</v>
      </c>
      <c r="R257" s="114" t="s">
        <v>7</v>
      </c>
      <c r="S257" s="114" t="s">
        <v>7</v>
      </c>
      <c r="T257" s="114" t="s">
        <v>7</v>
      </c>
      <c r="U257" s="114">
        <v>428</v>
      </c>
      <c r="V257" s="114">
        <v>0</v>
      </c>
      <c r="W257" s="115">
        <v>0</v>
      </c>
      <c r="X257" s="114">
        <v>470</v>
      </c>
      <c r="Y257" s="114">
        <v>286</v>
      </c>
      <c r="Z257" s="122">
        <v>0.63270000000000004</v>
      </c>
    </row>
    <row r="258" spans="1:26" x14ac:dyDescent="0.25">
      <c r="A258" s="113" t="s">
        <v>504</v>
      </c>
      <c r="B258" s="114" t="s">
        <v>505</v>
      </c>
      <c r="C258" s="114" t="s">
        <v>506</v>
      </c>
      <c r="D258" s="114"/>
      <c r="E258" s="114">
        <v>2</v>
      </c>
      <c r="F258" s="114">
        <v>116503759</v>
      </c>
      <c r="G258" s="114">
        <v>116503759</v>
      </c>
      <c r="H258" s="114" t="s">
        <v>3</v>
      </c>
      <c r="I258" s="114" t="s">
        <v>4</v>
      </c>
      <c r="J258" s="114" t="s">
        <v>831</v>
      </c>
      <c r="K258" s="114" t="s">
        <v>5</v>
      </c>
      <c r="L258" s="114" t="s">
        <v>511</v>
      </c>
      <c r="M258" s="114" t="s">
        <v>6</v>
      </c>
      <c r="N258" s="114" t="s">
        <v>512</v>
      </c>
      <c r="O258" s="114" t="s">
        <v>7</v>
      </c>
      <c r="P258" s="114" t="s">
        <v>7</v>
      </c>
      <c r="Q258" s="114" t="s">
        <v>7</v>
      </c>
      <c r="R258" s="114" t="s">
        <v>7</v>
      </c>
      <c r="S258" s="114" t="s">
        <v>7</v>
      </c>
      <c r="T258" s="114" t="s">
        <v>7</v>
      </c>
      <c r="U258" s="114">
        <v>186</v>
      </c>
      <c r="V258" s="114">
        <v>0</v>
      </c>
      <c r="W258" s="115">
        <v>0</v>
      </c>
      <c r="X258" s="114">
        <v>354</v>
      </c>
      <c r="Y258" s="114">
        <v>142</v>
      </c>
      <c r="Z258" s="122">
        <v>0.41639999999999999</v>
      </c>
    </row>
    <row r="259" spans="1:26" x14ac:dyDescent="0.25">
      <c r="A259" s="116" t="s">
        <v>504</v>
      </c>
      <c r="B259" s="117" t="s">
        <v>505</v>
      </c>
      <c r="C259" s="117" t="s">
        <v>506</v>
      </c>
      <c r="D259" s="117"/>
      <c r="E259" s="117">
        <v>22</v>
      </c>
      <c r="F259" s="117">
        <v>30070841</v>
      </c>
      <c r="G259" s="117">
        <v>30070841</v>
      </c>
      <c r="H259" s="117" t="s">
        <v>166</v>
      </c>
      <c r="I259" s="117" t="s">
        <v>8</v>
      </c>
      <c r="J259" s="118" t="s">
        <v>1001</v>
      </c>
      <c r="K259" s="117" t="s">
        <v>5</v>
      </c>
      <c r="L259" s="117" t="s">
        <v>14</v>
      </c>
      <c r="M259" s="117" t="s">
        <v>1003</v>
      </c>
      <c r="N259" s="117" t="s">
        <v>507</v>
      </c>
      <c r="O259" s="117" t="s">
        <v>7</v>
      </c>
      <c r="P259" s="117" t="s">
        <v>508</v>
      </c>
      <c r="Q259" s="117" t="s">
        <v>7</v>
      </c>
      <c r="R259" s="117" t="s">
        <v>7</v>
      </c>
      <c r="S259" s="117" t="s">
        <v>7</v>
      </c>
      <c r="T259" s="117" t="s">
        <v>7</v>
      </c>
      <c r="U259" s="119">
        <v>184</v>
      </c>
      <c r="V259" s="119">
        <v>0</v>
      </c>
      <c r="W259" s="120">
        <f>1/357</f>
        <v>2.8011204481792717E-3</v>
      </c>
      <c r="X259" s="119">
        <v>240</v>
      </c>
      <c r="Y259" s="119">
        <v>173</v>
      </c>
      <c r="Z259" s="121">
        <v>0.72083333333333333</v>
      </c>
    </row>
    <row r="260" spans="1:26" x14ac:dyDescent="0.25">
      <c r="A260" s="113" t="s">
        <v>504</v>
      </c>
      <c r="B260" s="114" t="s">
        <v>505</v>
      </c>
      <c r="C260" s="114" t="s">
        <v>506</v>
      </c>
      <c r="D260" s="114"/>
      <c r="E260" s="114">
        <v>2</v>
      </c>
      <c r="F260" s="114">
        <v>128459548</v>
      </c>
      <c r="G260" s="114">
        <v>128459548</v>
      </c>
      <c r="H260" s="114" t="s">
        <v>4</v>
      </c>
      <c r="I260" s="114" t="s">
        <v>9</v>
      </c>
      <c r="J260" s="114" t="s">
        <v>831</v>
      </c>
      <c r="K260" s="114" t="s">
        <v>5</v>
      </c>
      <c r="L260" s="114" t="s">
        <v>509</v>
      </c>
      <c r="M260" s="114" t="s">
        <v>6</v>
      </c>
      <c r="N260" s="114" t="s">
        <v>510</v>
      </c>
      <c r="O260" s="114" t="s">
        <v>7</v>
      </c>
      <c r="P260" s="114" t="s">
        <v>7</v>
      </c>
      <c r="Q260" s="114" t="s">
        <v>7</v>
      </c>
      <c r="R260" s="114" t="s">
        <v>7</v>
      </c>
      <c r="S260" s="114" t="s">
        <v>7</v>
      </c>
      <c r="T260" s="114" t="s">
        <v>7</v>
      </c>
      <c r="U260" s="114">
        <v>27</v>
      </c>
      <c r="V260" s="114">
        <v>0</v>
      </c>
      <c r="W260" s="115">
        <v>0</v>
      </c>
      <c r="X260" s="114">
        <v>47</v>
      </c>
      <c r="Y260" s="114">
        <v>14</v>
      </c>
      <c r="Z260" s="122">
        <v>0.30430000000000001</v>
      </c>
    </row>
    <row r="261" spans="1:26" x14ac:dyDescent="0.25">
      <c r="A261" s="113" t="s">
        <v>504</v>
      </c>
      <c r="B261" s="114" t="s">
        <v>505</v>
      </c>
      <c r="C261" s="114" t="s">
        <v>506</v>
      </c>
      <c r="D261" s="114"/>
      <c r="E261" s="114">
        <v>18</v>
      </c>
      <c r="F261" s="114">
        <v>43205676</v>
      </c>
      <c r="G261" s="114">
        <v>43205676</v>
      </c>
      <c r="H261" s="114" t="s">
        <v>4</v>
      </c>
      <c r="I261" s="114" t="s">
        <v>3</v>
      </c>
      <c r="J261" s="114" t="s">
        <v>831</v>
      </c>
      <c r="K261" s="114" t="s">
        <v>5</v>
      </c>
      <c r="L261" s="114" t="s">
        <v>517</v>
      </c>
      <c r="M261" s="114" t="s">
        <v>6</v>
      </c>
      <c r="N261" s="114" t="s">
        <v>518</v>
      </c>
      <c r="O261" s="114" t="s">
        <v>7</v>
      </c>
      <c r="P261" s="114" t="s">
        <v>7</v>
      </c>
      <c r="Q261" s="114" t="s">
        <v>7</v>
      </c>
      <c r="R261" s="114" t="s">
        <v>7</v>
      </c>
      <c r="S261" s="114" t="s">
        <v>7</v>
      </c>
      <c r="T261" s="114" t="s">
        <v>7</v>
      </c>
      <c r="U261" s="114">
        <v>230</v>
      </c>
      <c r="V261" s="114">
        <v>0</v>
      </c>
      <c r="W261" s="115">
        <v>0</v>
      </c>
      <c r="X261" s="114">
        <v>201</v>
      </c>
      <c r="Y261" s="114">
        <v>130</v>
      </c>
      <c r="Z261" s="122">
        <v>0.68779999999999997</v>
      </c>
    </row>
    <row r="262" spans="1:26" x14ac:dyDescent="0.25">
      <c r="A262" s="113" t="s">
        <v>504</v>
      </c>
      <c r="B262" s="114" t="s">
        <v>505</v>
      </c>
      <c r="C262" s="114" t="s">
        <v>506</v>
      </c>
      <c r="D262" s="114"/>
      <c r="E262" s="114">
        <v>15</v>
      </c>
      <c r="F262" s="114">
        <v>74284470</v>
      </c>
      <c r="G262" s="114">
        <v>74284470</v>
      </c>
      <c r="H262" s="114" t="s">
        <v>9</v>
      </c>
      <c r="I262" s="114" t="s">
        <v>4</v>
      </c>
      <c r="J262" s="114" t="s">
        <v>831</v>
      </c>
      <c r="K262" s="114" t="s">
        <v>5</v>
      </c>
      <c r="L262" s="114" t="s">
        <v>515</v>
      </c>
      <c r="M262" s="114" t="s">
        <v>6</v>
      </c>
      <c r="N262" s="114" t="s">
        <v>516</v>
      </c>
      <c r="O262" s="114" t="s">
        <v>7</v>
      </c>
      <c r="P262" s="114" t="s">
        <v>7</v>
      </c>
      <c r="Q262" s="114" t="s">
        <v>7</v>
      </c>
      <c r="R262" s="114" t="s">
        <v>7</v>
      </c>
      <c r="S262" s="114" t="s">
        <v>7</v>
      </c>
      <c r="T262" s="114" t="s">
        <v>7</v>
      </c>
      <c r="U262" s="114">
        <v>179</v>
      </c>
      <c r="V262" s="114">
        <v>0</v>
      </c>
      <c r="W262" s="115">
        <v>0</v>
      </c>
      <c r="X262" s="114">
        <v>181</v>
      </c>
      <c r="Y262" s="114">
        <v>117</v>
      </c>
      <c r="Z262" s="122">
        <v>0.68420000000000003</v>
      </c>
    </row>
    <row r="263" spans="1:26" x14ac:dyDescent="0.25">
      <c r="A263" s="113" t="s">
        <v>519</v>
      </c>
      <c r="B263" s="114" t="s">
        <v>520</v>
      </c>
      <c r="C263" s="114" t="s">
        <v>521</v>
      </c>
      <c r="D263" s="114"/>
      <c r="E263" s="118">
        <v>22</v>
      </c>
      <c r="F263" s="118">
        <v>30067938</v>
      </c>
      <c r="G263" s="118">
        <v>30067938</v>
      </c>
      <c r="H263" s="118" t="s">
        <v>3</v>
      </c>
      <c r="I263" s="118" t="s">
        <v>4</v>
      </c>
      <c r="J263" s="114" t="s">
        <v>1001</v>
      </c>
      <c r="K263" s="118" t="s">
        <v>13</v>
      </c>
      <c r="L263" s="118" t="s">
        <v>1007</v>
      </c>
      <c r="M263" s="114" t="s">
        <v>15</v>
      </c>
      <c r="N263" s="118" t="s">
        <v>530</v>
      </c>
      <c r="O263" s="118" t="s">
        <v>7</v>
      </c>
      <c r="P263" s="118" t="s">
        <v>531</v>
      </c>
      <c r="Q263" s="118" t="s">
        <v>7</v>
      </c>
      <c r="R263" s="118" t="s">
        <v>7</v>
      </c>
      <c r="S263" s="118" t="s">
        <v>7</v>
      </c>
      <c r="T263" s="118" t="s">
        <v>7</v>
      </c>
      <c r="U263" s="118">
        <v>90</v>
      </c>
      <c r="V263" s="118">
        <v>15</v>
      </c>
      <c r="W263" s="120">
        <v>0.16850000000000001</v>
      </c>
      <c r="X263" s="118">
        <v>151</v>
      </c>
      <c r="Y263" s="118">
        <v>89</v>
      </c>
      <c r="Z263" s="130">
        <v>0.58940000000000003</v>
      </c>
    </row>
    <row r="264" spans="1:26" x14ac:dyDescent="0.25">
      <c r="A264" s="116" t="s">
        <v>519</v>
      </c>
      <c r="B264" s="117" t="s">
        <v>520</v>
      </c>
      <c r="C264" s="117" t="s">
        <v>521</v>
      </c>
      <c r="D264" s="117"/>
      <c r="E264" s="117">
        <v>19</v>
      </c>
      <c r="F264" s="117">
        <v>14593760</v>
      </c>
      <c r="G264" s="117">
        <v>14593760</v>
      </c>
      <c r="H264" s="117" t="s">
        <v>248</v>
      </c>
      <c r="I264" s="117" t="s">
        <v>9</v>
      </c>
      <c r="J264" s="118" t="s">
        <v>831</v>
      </c>
      <c r="K264" s="117" t="s">
        <v>5</v>
      </c>
      <c r="L264" s="117" t="s">
        <v>522</v>
      </c>
      <c r="M264" s="117" t="s">
        <v>1003</v>
      </c>
      <c r="N264" s="117" t="s">
        <v>523</v>
      </c>
      <c r="O264" s="117" t="s">
        <v>7</v>
      </c>
      <c r="P264" s="117" t="s">
        <v>7</v>
      </c>
      <c r="Q264" s="117">
        <v>4.0530000000000002E-3</v>
      </c>
      <c r="R264" s="117" t="s">
        <v>7</v>
      </c>
      <c r="S264" s="117" t="s">
        <v>524</v>
      </c>
      <c r="T264" s="117">
        <v>2.9999999999999997E-4</v>
      </c>
      <c r="U264" s="119">
        <v>66</v>
      </c>
      <c r="V264" s="119">
        <v>0</v>
      </c>
      <c r="W264" s="120">
        <f>1/357</f>
        <v>2.8011204481792717E-3</v>
      </c>
      <c r="X264" s="119">
        <v>119</v>
      </c>
      <c r="Y264" s="119">
        <v>7</v>
      </c>
      <c r="Z264" s="121">
        <v>5.8823529411764705E-2</v>
      </c>
    </row>
    <row r="265" spans="1:26" x14ac:dyDescent="0.25">
      <c r="A265" s="113" t="s">
        <v>519</v>
      </c>
      <c r="B265" s="114" t="s">
        <v>520</v>
      </c>
      <c r="C265" s="114" t="s">
        <v>521</v>
      </c>
      <c r="D265" s="114"/>
      <c r="E265" s="114">
        <v>14</v>
      </c>
      <c r="F265" s="114">
        <v>105643013</v>
      </c>
      <c r="G265" s="114">
        <v>105643013</v>
      </c>
      <c r="H265" s="114" t="s">
        <v>4</v>
      </c>
      <c r="I265" s="114" t="s">
        <v>3</v>
      </c>
      <c r="J265" s="114" t="s">
        <v>831</v>
      </c>
      <c r="K265" s="114" t="s">
        <v>5</v>
      </c>
      <c r="L265" s="114" t="s">
        <v>525</v>
      </c>
      <c r="M265" s="114" t="s">
        <v>6</v>
      </c>
      <c r="N265" s="114" t="s">
        <v>526</v>
      </c>
      <c r="O265" s="114" t="s">
        <v>7</v>
      </c>
      <c r="P265" s="114" t="s">
        <v>7</v>
      </c>
      <c r="Q265" s="114" t="s">
        <v>7</v>
      </c>
      <c r="R265" s="114" t="s">
        <v>7</v>
      </c>
      <c r="S265" s="114" t="s">
        <v>7</v>
      </c>
      <c r="T265" s="114" t="s">
        <v>7</v>
      </c>
      <c r="U265" s="114">
        <v>246</v>
      </c>
      <c r="V265" s="114">
        <v>1</v>
      </c>
      <c r="W265" s="115">
        <v>4.4000000000000003E-3</v>
      </c>
      <c r="X265" s="114">
        <v>390</v>
      </c>
      <c r="Y265" s="114">
        <v>23</v>
      </c>
      <c r="Z265" s="122">
        <v>6.1699999999999998E-2</v>
      </c>
    </row>
    <row r="266" spans="1:26" x14ac:dyDescent="0.25">
      <c r="A266" s="113" t="s">
        <v>519</v>
      </c>
      <c r="B266" s="114" t="s">
        <v>520</v>
      </c>
      <c r="C266" s="114" t="s">
        <v>521</v>
      </c>
      <c r="D266" s="114"/>
      <c r="E266" s="114">
        <v>2</v>
      </c>
      <c r="F266" s="114">
        <v>179581980</v>
      </c>
      <c r="G266" s="114">
        <v>179581980</v>
      </c>
      <c r="H266" s="114" t="s">
        <v>9</v>
      </c>
      <c r="I266" s="114" t="s">
        <v>8</v>
      </c>
      <c r="J266" s="114" t="s">
        <v>831</v>
      </c>
      <c r="K266" s="114" t="s">
        <v>5</v>
      </c>
      <c r="L266" s="114" t="s">
        <v>295</v>
      </c>
      <c r="M266" s="114" t="s">
        <v>6</v>
      </c>
      <c r="N266" s="114" t="s">
        <v>527</v>
      </c>
      <c r="O266" s="114" t="s">
        <v>7</v>
      </c>
      <c r="P266" s="114" t="s">
        <v>528</v>
      </c>
      <c r="Q266" s="114">
        <v>2.9999999999999997E-4</v>
      </c>
      <c r="R266" s="114">
        <v>7.9872199999999997E-4</v>
      </c>
      <c r="S266" s="114" t="s">
        <v>529</v>
      </c>
      <c r="T266" s="114">
        <v>3.0000000000000001E-3</v>
      </c>
      <c r="U266" s="114">
        <v>124</v>
      </c>
      <c r="V266" s="114">
        <v>1</v>
      </c>
      <c r="W266" s="115">
        <v>8.3999999999999995E-3</v>
      </c>
      <c r="X266" s="114">
        <v>210</v>
      </c>
      <c r="Y266" s="114">
        <v>55</v>
      </c>
      <c r="Z266" s="122">
        <v>0.26700000000000002</v>
      </c>
    </row>
    <row r="267" spans="1:26" x14ac:dyDescent="0.25">
      <c r="A267" s="125" t="s">
        <v>532</v>
      </c>
      <c r="B267" s="118" t="s">
        <v>533</v>
      </c>
      <c r="C267" s="118" t="s">
        <v>534</v>
      </c>
      <c r="D267" s="118"/>
      <c r="E267" s="118">
        <v>3</v>
      </c>
      <c r="F267" s="118">
        <v>108634997</v>
      </c>
      <c r="G267" s="118">
        <v>108634997</v>
      </c>
      <c r="H267" s="118" t="s">
        <v>8</v>
      </c>
      <c r="I267" s="118" t="s">
        <v>9</v>
      </c>
      <c r="J267" s="118" t="s">
        <v>831</v>
      </c>
      <c r="K267" s="118" t="s">
        <v>5</v>
      </c>
      <c r="L267" s="118" t="s">
        <v>539</v>
      </c>
      <c r="M267" s="118" t="s">
        <v>6</v>
      </c>
      <c r="N267" s="118" t="s">
        <v>540</v>
      </c>
      <c r="O267" s="118" t="s">
        <v>7</v>
      </c>
      <c r="P267" s="118" t="s">
        <v>7</v>
      </c>
      <c r="Q267" s="118" t="s">
        <v>7</v>
      </c>
      <c r="R267" s="118" t="s">
        <v>7</v>
      </c>
      <c r="S267" s="118" t="s">
        <v>7</v>
      </c>
      <c r="T267" s="118" t="s">
        <v>7</v>
      </c>
      <c r="U267" s="118">
        <v>28</v>
      </c>
      <c r="V267" s="118">
        <v>0</v>
      </c>
      <c r="W267" s="120">
        <v>0</v>
      </c>
      <c r="X267" s="118">
        <v>97</v>
      </c>
      <c r="Y267" s="118">
        <v>37</v>
      </c>
      <c r="Z267" s="130">
        <v>0.39360000000000001</v>
      </c>
    </row>
    <row r="268" spans="1:26" x14ac:dyDescent="0.25">
      <c r="A268" s="116" t="s">
        <v>532</v>
      </c>
      <c r="B268" s="117" t="s">
        <v>533</v>
      </c>
      <c r="C268" s="117" t="s">
        <v>534</v>
      </c>
      <c r="D268" s="117"/>
      <c r="E268" s="117">
        <v>22</v>
      </c>
      <c r="F268" s="117">
        <v>30061044</v>
      </c>
      <c r="G268" s="117">
        <v>30061045</v>
      </c>
      <c r="H268" s="117" t="s">
        <v>535</v>
      </c>
      <c r="I268" s="117" t="s">
        <v>8</v>
      </c>
      <c r="J268" s="118" t="s">
        <v>1001</v>
      </c>
      <c r="K268" s="117" t="s">
        <v>5</v>
      </c>
      <c r="L268" s="117" t="s">
        <v>14</v>
      </c>
      <c r="M268" s="117" t="s">
        <v>1003</v>
      </c>
      <c r="N268" s="117" t="s">
        <v>536</v>
      </c>
      <c r="O268" s="117" t="s">
        <v>7</v>
      </c>
      <c r="P268" s="117" t="s">
        <v>7</v>
      </c>
      <c r="Q268" s="117" t="s">
        <v>7</v>
      </c>
      <c r="R268" s="117" t="s">
        <v>7</v>
      </c>
      <c r="S268" s="117" t="s">
        <v>7</v>
      </c>
      <c r="T268" s="117" t="s">
        <v>7</v>
      </c>
      <c r="U268" s="119">
        <v>40</v>
      </c>
      <c r="V268" s="119">
        <v>0</v>
      </c>
      <c r="W268" s="120">
        <f>1/357</f>
        <v>2.8011204481792717E-3</v>
      </c>
      <c r="X268" s="119">
        <v>59</v>
      </c>
      <c r="Y268" s="119">
        <v>50</v>
      </c>
      <c r="Z268" s="121">
        <v>0.84745762711864403</v>
      </c>
    </row>
    <row r="269" spans="1:26" x14ac:dyDescent="0.25">
      <c r="A269" s="116" t="s">
        <v>532</v>
      </c>
      <c r="B269" s="117" t="s">
        <v>533</v>
      </c>
      <c r="C269" s="117" t="s">
        <v>534</v>
      </c>
      <c r="D269" s="117"/>
      <c r="E269" s="117">
        <v>17</v>
      </c>
      <c r="F269" s="117">
        <v>58740458</v>
      </c>
      <c r="G269" s="117">
        <v>58740458</v>
      </c>
      <c r="H269" s="117" t="s">
        <v>3</v>
      </c>
      <c r="I269" s="117" t="s">
        <v>203</v>
      </c>
      <c r="J269" s="118" t="s">
        <v>831</v>
      </c>
      <c r="K269" s="117" t="s">
        <v>5</v>
      </c>
      <c r="L269" s="117" t="s">
        <v>537</v>
      </c>
      <c r="M269" s="117" t="s">
        <v>1006</v>
      </c>
      <c r="N269" s="117" t="s">
        <v>538</v>
      </c>
      <c r="O269" s="117" t="s">
        <v>7</v>
      </c>
      <c r="P269" s="117" t="s">
        <v>7</v>
      </c>
      <c r="Q269" s="117" t="s">
        <v>7</v>
      </c>
      <c r="R269" s="117" t="s">
        <v>7</v>
      </c>
      <c r="S269" s="117" t="s">
        <v>7</v>
      </c>
      <c r="T269" s="117" t="s">
        <v>7</v>
      </c>
      <c r="U269" s="119">
        <v>43</v>
      </c>
      <c r="V269" s="119">
        <v>0</v>
      </c>
      <c r="W269" s="120">
        <f>1/357</f>
        <v>2.8011204481792717E-3</v>
      </c>
      <c r="X269" s="119">
        <v>175</v>
      </c>
      <c r="Y269" s="119">
        <v>19</v>
      </c>
      <c r="Z269" s="121">
        <v>0.10857142857142857</v>
      </c>
    </row>
    <row r="270" spans="1:26" x14ac:dyDescent="0.25">
      <c r="A270" s="125" t="s">
        <v>532</v>
      </c>
      <c r="B270" s="118" t="s">
        <v>533</v>
      </c>
      <c r="C270" s="118" t="s">
        <v>534</v>
      </c>
      <c r="D270" s="118"/>
      <c r="E270" s="118">
        <v>5</v>
      </c>
      <c r="F270" s="118">
        <v>54639213</v>
      </c>
      <c r="G270" s="118">
        <v>54639213</v>
      </c>
      <c r="H270" s="118" t="s">
        <v>4</v>
      </c>
      <c r="I270" s="118" t="s">
        <v>3</v>
      </c>
      <c r="J270" s="118" t="s">
        <v>1001</v>
      </c>
      <c r="K270" s="118" t="s">
        <v>5</v>
      </c>
      <c r="L270" s="117" t="s">
        <v>541</v>
      </c>
      <c r="M270" s="118" t="s">
        <v>6</v>
      </c>
      <c r="N270" s="118" t="s">
        <v>542</v>
      </c>
      <c r="O270" s="118" t="s">
        <v>7</v>
      </c>
      <c r="P270" s="118" t="s">
        <v>7</v>
      </c>
      <c r="Q270" s="118" t="s">
        <v>7</v>
      </c>
      <c r="R270" s="118" t="s">
        <v>7</v>
      </c>
      <c r="S270" s="118" t="s">
        <v>7</v>
      </c>
      <c r="T270" s="118" t="s">
        <v>7</v>
      </c>
      <c r="U270" s="118">
        <v>71</v>
      </c>
      <c r="V270" s="118">
        <v>0</v>
      </c>
      <c r="W270" s="120">
        <v>0</v>
      </c>
      <c r="X270" s="118">
        <v>192</v>
      </c>
      <c r="Y270" s="118">
        <v>126</v>
      </c>
      <c r="Z270" s="130">
        <v>0.67020000000000002</v>
      </c>
    </row>
    <row r="271" spans="1:26" x14ac:dyDescent="0.25">
      <c r="A271" s="125" t="s">
        <v>543</v>
      </c>
      <c r="B271" s="118" t="s">
        <v>544</v>
      </c>
      <c r="C271" s="118" t="s">
        <v>545</v>
      </c>
      <c r="D271" s="118"/>
      <c r="E271" s="118">
        <v>3</v>
      </c>
      <c r="F271" s="118">
        <v>113513776</v>
      </c>
      <c r="G271" s="118">
        <v>113513776</v>
      </c>
      <c r="H271" s="118" t="s">
        <v>4</v>
      </c>
      <c r="I271" s="118" t="s">
        <v>9</v>
      </c>
      <c r="J271" s="118" t="s">
        <v>831</v>
      </c>
      <c r="K271" s="118" t="s">
        <v>5</v>
      </c>
      <c r="L271" s="118" t="s">
        <v>550</v>
      </c>
      <c r="M271" s="118" t="s">
        <v>6</v>
      </c>
      <c r="N271" s="118" t="s">
        <v>551</v>
      </c>
      <c r="O271" s="118" t="s">
        <v>7</v>
      </c>
      <c r="P271" s="118" t="s">
        <v>7</v>
      </c>
      <c r="Q271" s="118" t="s">
        <v>7</v>
      </c>
      <c r="R271" s="118" t="s">
        <v>7</v>
      </c>
      <c r="S271" s="118" t="s">
        <v>7</v>
      </c>
      <c r="T271" s="118" t="s">
        <v>7</v>
      </c>
      <c r="U271" s="118">
        <v>156</v>
      </c>
      <c r="V271" s="118">
        <v>0</v>
      </c>
      <c r="W271" s="120">
        <v>0</v>
      </c>
      <c r="X271" s="118">
        <v>193</v>
      </c>
      <c r="Y271" s="118">
        <v>11</v>
      </c>
      <c r="Z271" s="130">
        <v>5.9499999999999997E-2</v>
      </c>
    </row>
    <row r="272" spans="1:26" x14ac:dyDescent="0.25">
      <c r="A272" s="125" t="s">
        <v>543</v>
      </c>
      <c r="B272" s="118" t="s">
        <v>544</v>
      </c>
      <c r="C272" s="118" t="s">
        <v>545</v>
      </c>
      <c r="D272" s="118"/>
      <c r="E272" s="118">
        <v>7</v>
      </c>
      <c r="F272" s="118">
        <v>151949788</v>
      </c>
      <c r="G272" s="118">
        <v>151949788</v>
      </c>
      <c r="H272" s="118" t="s">
        <v>4</v>
      </c>
      <c r="I272" s="118" t="s">
        <v>9</v>
      </c>
      <c r="J272" s="118" t="s">
        <v>831</v>
      </c>
      <c r="K272" s="118" t="s">
        <v>5</v>
      </c>
      <c r="L272" s="118" t="s">
        <v>554</v>
      </c>
      <c r="M272" s="118" t="s">
        <v>6</v>
      </c>
      <c r="N272" s="118" t="s">
        <v>555</v>
      </c>
      <c r="O272" s="118" t="s">
        <v>7</v>
      </c>
      <c r="P272" s="118" t="s">
        <v>7</v>
      </c>
      <c r="Q272" s="118" t="s">
        <v>7</v>
      </c>
      <c r="R272" s="118" t="s">
        <v>7</v>
      </c>
      <c r="S272" s="118" t="s">
        <v>7</v>
      </c>
      <c r="T272" s="118" t="s">
        <v>7</v>
      </c>
      <c r="U272" s="118">
        <v>120</v>
      </c>
      <c r="V272" s="118">
        <v>0</v>
      </c>
      <c r="W272" s="120">
        <v>0</v>
      </c>
      <c r="X272" s="118">
        <v>174</v>
      </c>
      <c r="Y272" s="118">
        <v>67</v>
      </c>
      <c r="Z272" s="130">
        <v>0.40849999999999997</v>
      </c>
    </row>
    <row r="273" spans="1:26" x14ac:dyDescent="0.25">
      <c r="A273" s="125" t="s">
        <v>543</v>
      </c>
      <c r="B273" s="118" t="s">
        <v>544</v>
      </c>
      <c r="C273" s="118" t="s">
        <v>545</v>
      </c>
      <c r="D273" s="118"/>
      <c r="E273" s="118" t="s">
        <v>23</v>
      </c>
      <c r="F273" s="118">
        <v>140993407</v>
      </c>
      <c r="G273" s="118">
        <v>140993407</v>
      </c>
      <c r="H273" s="118" t="s">
        <v>3</v>
      </c>
      <c r="I273" s="118" t="s">
        <v>8</v>
      </c>
      <c r="J273" s="118" t="s">
        <v>831</v>
      </c>
      <c r="K273" s="118" t="s">
        <v>5</v>
      </c>
      <c r="L273" s="118" t="s">
        <v>552</v>
      </c>
      <c r="M273" s="118" t="s">
        <v>6</v>
      </c>
      <c r="N273" s="118" t="s">
        <v>553</v>
      </c>
      <c r="O273" s="118" t="s">
        <v>7</v>
      </c>
      <c r="P273" s="118" t="s">
        <v>7</v>
      </c>
      <c r="Q273" s="118" t="s">
        <v>7</v>
      </c>
      <c r="R273" s="118" t="s">
        <v>7</v>
      </c>
      <c r="S273" s="118" t="s">
        <v>7</v>
      </c>
      <c r="T273" s="118" t="s">
        <v>7</v>
      </c>
      <c r="U273" s="118">
        <v>150</v>
      </c>
      <c r="V273" s="118">
        <v>0</v>
      </c>
      <c r="W273" s="120">
        <v>0</v>
      </c>
      <c r="X273" s="118">
        <v>211</v>
      </c>
      <c r="Y273" s="118">
        <v>16</v>
      </c>
      <c r="Z273" s="130">
        <v>7.8E-2</v>
      </c>
    </row>
    <row r="274" spans="1:26" x14ac:dyDescent="0.25">
      <c r="A274" s="116" t="s">
        <v>543</v>
      </c>
      <c r="B274" s="117" t="s">
        <v>544</v>
      </c>
      <c r="C274" s="117" t="s">
        <v>545</v>
      </c>
      <c r="D274" s="117"/>
      <c r="E274" s="117">
        <v>1</v>
      </c>
      <c r="F274" s="117">
        <v>214637972</v>
      </c>
      <c r="G274" s="117">
        <v>214637972</v>
      </c>
      <c r="H274" s="117" t="s">
        <v>41</v>
      </c>
      <c r="I274" s="117" t="s">
        <v>4</v>
      </c>
      <c r="J274" s="118" t="s">
        <v>1001</v>
      </c>
      <c r="K274" s="117" t="s">
        <v>13</v>
      </c>
      <c r="L274" s="117" t="s">
        <v>21</v>
      </c>
      <c r="M274" s="117" t="s">
        <v>15</v>
      </c>
      <c r="N274" s="117" t="s">
        <v>7</v>
      </c>
      <c r="O274" s="117" t="s">
        <v>7</v>
      </c>
      <c r="P274" s="117" t="s">
        <v>7</v>
      </c>
      <c r="Q274" s="117" t="s">
        <v>7</v>
      </c>
      <c r="R274" s="117" t="s">
        <v>7</v>
      </c>
      <c r="S274" s="117" t="s">
        <v>7</v>
      </c>
      <c r="T274" s="117" t="s">
        <v>7</v>
      </c>
      <c r="U274" s="119">
        <v>357</v>
      </c>
      <c r="V274" s="119">
        <v>1</v>
      </c>
      <c r="W274" s="120">
        <f>1/357</f>
        <v>2.8011204481792717E-3</v>
      </c>
      <c r="X274" s="119">
        <v>340</v>
      </c>
      <c r="Y274" s="119">
        <v>281</v>
      </c>
      <c r="Z274" s="121">
        <v>0.82647058823529407</v>
      </c>
    </row>
    <row r="275" spans="1:26" x14ac:dyDescent="0.25">
      <c r="A275" s="125" t="s">
        <v>543</v>
      </c>
      <c r="B275" s="118" t="s">
        <v>544</v>
      </c>
      <c r="C275" s="118" t="s">
        <v>545</v>
      </c>
      <c r="D275" s="118"/>
      <c r="E275" s="118">
        <v>20</v>
      </c>
      <c r="F275" s="118">
        <v>19937285</v>
      </c>
      <c r="G275" s="118">
        <v>19937285</v>
      </c>
      <c r="H275" s="118" t="s">
        <v>4</v>
      </c>
      <c r="I275" s="118" t="s">
        <v>3</v>
      </c>
      <c r="J275" s="118" t="s">
        <v>831</v>
      </c>
      <c r="K275" s="118" t="s">
        <v>5</v>
      </c>
      <c r="L275" s="118" t="s">
        <v>558</v>
      </c>
      <c r="M275" s="118" t="s">
        <v>6</v>
      </c>
      <c r="N275" s="118" t="s">
        <v>559</v>
      </c>
      <c r="O275" s="118" t="s">
        <v>7</v>
      </c>
      <c r="P275" s="118" t="s">
        <v>7</v>
      </c>
      <c r="Q275" s="118" t="s">
        <v>7</v>
      </c>
      <c r="R275" s="118" t="s">
        <v>7</v>
      </c>
      <c r="S275" s="118" t="s">
        <v>7</v>
      </c>
      <c r="T275" s="118">
        <v>0</v>
      </c>
      <c r="U275" s="118">
        <v>240</v>
      </c>
      <c r="V275" s="118">
        <v>0</v>
      </c>
      <c r="W275" s="120">
        <v>0</v>
      </c>
      <c r="X275" s="118">
        <v>359</v>
      </c>
      <c r="Y275" s="118">
        <v>152</v>
      </c>
      <c r="Z275" s="130">
        <v>0.43930000000000002</v>
      </c>
    </row>
    <row r="276" spans="1:26" x14ac:dyDescent="0.25">
      <c r="A276" s="125" t="s">
        <v>543</v>
      </c>
      <c r="B276" s="118" t="s">
        <v>544</v>
      </c>
      <c r="C276" s="118" t="s">
        <v>545</v>
      </c>
      <c r="D276" s="118"/>
      <c r="E276" s="118">
        <v>11</v>
      </c>
      <c r="F276" s="118">
        <v>117059543</v>
      </c>
      <c r="G276" s="118">
        <v>117059543</v>
      </c>
      <c r="H276" s="118" t="s">
        <v>3</v>
      </c>
      <c r="I276" s="118" t="s">
        <v>8</v>
      </c>
      <c r="J276" s="118" t="s">
        <v>831</v>
      </c>
      <c r="K276" s="118" t="s">
        <v>13</v>
      </c>
      <c r="L276" s="118" t="s">
        <v>560</v>
      </c>
      <c r="M276" s="114" t="s">
        <v>15</v>
      </c>
      <c r="N276" s="118" t="s">
        <v>561</v>
      </c>
      <c r="O276" s="118" t="s">
        <v>7</v>
      </c>
      <c r="P276" s="118" t="s">
        <v>7</v>
      </c>
      <c r="Q276" s="118" t="s">
        <v>7</v>
      </c>
      <c r="R276" s="118" t="s">
        <v>7</v>
      </c>
      <c r="S276" s="118" t="s">
        <v>7</v>
      </c>
      <c r="T276" s="118" t="s">
        <v>7</v>
      </c>
      <c r="U276" s="118">
        <v>334</v>
      </c>
      <c r="V276" s="118">
        <v>1</v>
      </c>
      <c r="W276" s="120">
        <v>3.0999999999999999E-3</v>
      </c>
      <c r="X276" s="118">
        <v>437</v>
      </c>
      <c r="Y276" s="118">
        <v>197</v>
      </c>
      <c r="Z276" s="130">
        <v>0.46460000000000001</v>
      </c>
    </row>
    <row r="277" spans="1:26" x14ac:dyDescent="0.25">
      <c r="A277" s="116" t="s">
        <v>543</v>
      </c>
      <c r="B277" s="117" t="s">
        <v>544</v>
      </c>
      <c r="C277" s="117" t="s">
        <v>545</v>
      </c>
      <c r="D277" s="117"/>
      <c r="E277" s="117">
        <v>17</v>
      </c>
      <c r="F277" s="117">
        <v>46257436</v>
      </c>
      <c r="G277" s="117">
        <v>46257438</v>
      </c>
      <c r="H277" s="117" t="s">
        <v>546</v>
      </c>
      <c r="I277" s="117" t="s">
        <v>4</v>
      </c>
      <c r="J277" s="118" t="s">
        <v>831</v>
      </c>
      <c r="K277" s="117" t="s">
        <v>5</v>
      </c>
      <c r="L277" s="117" t="s">
        <v>547</v>
      </c>
      <c r="M277" s="117" t="s">
        <v>1005</v>
      </c>
      <c r="N277" s="117" t="s">
        <v>548</v>
      </c>
      <c r="O277" s="117" t="s">
        <v>7</v>
      </c>
      <c r="P277" s="117" t="s">
        <v>7</v>
      </c>
      <c r="Q277" s="117" t="s">
        <v>7</v>
      </c>
      <c r="R277" s="117" t="s">
        <v>7</v>
      </c>
      <c r="S277" s="117" t="s">
        <v>549</v>
      </c>
      <c r="T277" s="117">
        <v>4.7000000000000002E-3</v>
      </c>
      <c r="U277" s="119">
        <v>71</v>
      </c>
      <c r="V277" s="119">
        <v>0</v>
      </c>
      <c r="W277" s="120">
        <f>1/357</f>
        <v>2.8011204481792717E-3</v>
      </c>
      <c r="X277" s="119">
        <v>93</v>
      </c>
      <c r="Y277" s="119">
        <v>7</v>
      </c>
      <c r="Z277" s="121">
        <v>7.5268817204301078E-2</v>
      </c>
    </row>
    <row r="278" spans="1:26" x14ac:dyDescent="0.25">
      <c r="A278" s="125" t="s">
        <v>543</v>
      </c>
      <c r="B278" s="118" t="s">
        <v>544</v>
      </c>
      <c r="C278" s="118" t="s">
        <v>545</v>
      </c>
      <c r="D278" s="118"/>
      <c r="E278" s="118">
        <v>2</v>
      </c>
      <c r="F278" s="118">
        <v>185801546</v>
      </c>
      <c r="G278" s="118">
        <v>185801546</v>
      </c>
      <c r="H278" s="118" t="s">
        <v>4</v>
      </c>
      <c r="I278" s="118" t="s">
        <v>3</v>
      </c>
      <c r="J278" s="118" t="s">
        <v>831</v>
      </c>
      <c r="K278" s="118" t="s">
        <v>5</v>
      </c>
      <c r="L278" s="118" t="s">
        <v>556</v>
      </c>
      <c r="M278" s="118" t="s">
        <v>6</v>
      </c>
      <c r="N278" s="118" t="s">
        <v>557</v>
      </c>
      <c r="O278" s="118" t="s">
        <v>7</v>
      </c>
      <c r="P278" s="118" t="s">
        <v>7</v>
      </c>
      <c r="Q278" s="118" t="s">
        <v>7</v>
      </c>
      <c r="R278" s="118" t="s">
        <v>7</v>
      </c>
      <c r="S278" s="118" t="s">
        <v>7</v>
      </c>
      <c r="T278" s="118">
        <v>0</v>
      </c>
      <c r="U278" s="118">
        <v>150</v>
      </c>
      <c r="V278" s="118">
        <v>0</v>
      </c>
      <c r="W278" s="120">
        <v>0</v>
      </c>
      <c r="X278" s="118">
        <v>255</v>
      </c>
      <c r="Y278" s="118">
        <v>107</v>
      </c>
      <c r="Z278" s="130">
        <v>0.43149999999999999</v>
      </c>
    </row>
    <row r="279" spans="1:26" x14ac:dyDescent="0.25">
      <c r="A279" s="125" t="s">
        <v>562</v>
      </c>
      <c r="B279" s="118" t="s">
        <v>563</v>
      </c>
      <c r="C279" s="118" t="s">
        <v>564</v>
      </c>
      <c r="D279" s="118"/>
      <c r="E279" s="118" t="s">
        <v>23</v>
      </c>
      <c r="F279" s="118">
        <v>118771057</v>
      </c>
      <c r="G279" s="118">
        <v>118771057</v>
      </c>
      <c r="H279" s="118" t="s">
        <v>3</v>
      </c>
      <c r="I279" s="118" t="s">
        <v>8</v>
      </c>
      <c r="J279" s="118" t="s">
        <v>831</v>
      </c>
      <c r="K279" s="118" t="s">
        <v>5</v>
      </c>
      <c r="L279" s="126" t="s">
        <v>573</v>
      </c>
      <c r="M279" s="118" t="s">
        <v>6</v>
      </c>
      <c r="N279" s="118" t="s">
        <v>574</v>
      </c>
      <c r="O279" s="118" t="s">
        <v>7</v>
      </c>
      <c r="P279" s="118" t="s">
        <v>7</v>
      </c>
      <c r="Q279" s="118" t="s">
        <v>7</v>
      </c>
      <c r="R279" s="118" t="s">
        <v>7</v>
      </c>
      <c r="S279" s="118" t="s">
        <v>7</v>
      </c>
      <c r="T279" s="118" t="s">
        <v>7</v>
      </c>
      <c r="U279" s="118">
        <v>144</v>
      </c>
      <c r="V279" s="118">
        <v>0</v>
      </c>
      <c r="W279" s="120">
        <v>0</v>
      </c>
      <c r="X279" s="118">
        <v>148</v>
      </c>
      <c r="Y279" s="118">
        <v>81</v>
      </c>
      <c r="Z279" s="130">
        <v>0.57040000000000002</v>
      </c>
    </row>
    <row r="280" spans="1:26" x14ac:dyDescent="0.25">
      <c r="A280" s="125" t="s">
        <v>562</v>
      </c>
      <c r="B280" s="118" t="s">
        <v>563</v>
      </c>
      <c r="C280" s="118" t="s">
        <v>564</v>
      </c>
      <c r="D280" s="118"/>
      <c r="E280" s="118">
        <v>1</v>
      </c>
      <c r="F280" s="118">
        <v>33777726</v>
      </c>
      <c r="G280" s="118">
        <v>33777726</v>
      </c>
      <c r="H280" s="118" t="s">
        <v>9</v>
      </c>
      <c r="I280" s="118" t="s">
        <v>8</v>
      </c>
      <c r="J280" s="118" t="s">
        <v>831</v>
      </c>
      <c r="K280" s="118" t="s">
        <v>5</v>
      </c>
      <c r="L280" s="118" t="s">
        <v>567</v>
      </c>
      <c r="M280" s="118" t="s">
        <v>6</v>
      </c>
      <c r="N280" s="118" t="s">
        <v>568</v>
      </c>
      <c r="O280" s="118" t="s">
        <v>7</v>
      </c>
      <c r="P280" s="118" t="s">
        <v>569</v>
      </c>
      <c r="Q280" s="118">
        <v>8.5000000000000006E-3</v>
      </c>
      <c r="R280" s="118">
        <v>6.1900999999999996E-3</v>
      </c>
      <c r="S280" s="118" t="s">
        <v>570</v>
      </c>
      <c r="T280" s="118">
        <v>0.03</v>
      </c>
      <c r="U280" s="118">
        <v>137</v>
      </c>
      <c r="V280" s="118">
        <v>0</v>
      </c>
      <c r="W280" s="120">
        <v>0</v>
      </c>
      <c r="X280" s="118">
        <v>139</v>
      </c>
      <c r="Y280" s="118">
        <v>21</v>
      </c>
      <c r="Z280" s="130">
        <v>0.15909999999999999</v>
      </c>
    </row>
    <row r="281" spans="1:26" x14ac:dyDescent="0.25">
      <c r="A281" s="125" t="s">
        <v>562</v>
      </c>
      <c r="B281" s="118" t="s">
        <v>563</v>
      </c>
      <c r="C281" s="118" t="s">
        <v>564</v>
      </c>
      <c r="D281" s="118"/>
      <c r="E281" s="118">
        <v>8</v>
      </c>
      <c r="F281" s="118">
        <v>36793167</v>
      </c>
      <c r="G281" s="118">
        <v>36793167</v>
      </c>
      <c r="H281" s="118" t="s">
        <v>4</v>
      </c>
      <c r="I281" s="118" t="s">
        <v>3</v>
      </c>
      <c r="J281" s="118" t="s">
        <v>831</v>
      </c>
      <c r="K281" s="118" t="s">
        <v>5</v>
      </c>
      <c r="L281" s="118" t="s">
        <v>571</v>
      </c>
      <c r="M281" s="118" t="s">
        <v>6</v>
      </c>
      <c r="N281" s="118" t="s">
        <v>572</v>
      </c>
      <c r="O281" s="118" t="s">
        <v>7</v>
      </c>
      <c r="P281" s="118" t="s">
        <v>7</v>
      </c>
      <c r="Q281" s="118" t="s">
        <v>7</v>
      </c>
      <c r="R281" s="118" t="s">
        <v>7</v>
      </c>
      <c r="S281" s="118" t="s">
        <v>7</v>
      </c>
      <c r="T281" s="118" t="s">
        <v>7</v>
      </c>
      <c r="U281" s="118">
        <v>443</v>
      </c>
      <c r="V281" s="118">
        <v>1</v>
      </c>
      <c r="W281" s="120">
        <v>2.3E-3</v>
      </c>
      <c r="X281" s="118">
        <v>615</v>
      </c>
      <c r="Y281" s="118">
        <v>253</v>
      </c>
      <c r="Z281" s="130">
        <v>0.42099999999999999</v>
      </c>
    </row>
    <row r="282" spans="1:26" x14ac:dyDescent="0.25">
      <c r="A282" s="125" t="s">
        <v>562</v>
      </c>
      <c r="B282" s="118" t="s">
        <v>563</v>
      </c>
      <c r="C282" s="118" t="s">
        <v>564</v>
      </c>
      <c r="D282" s="118"/>
      <c r="E282" s="118">
        <v>3</v>
      </c>
      <c r="F282" s="118">
        <v>40211558</v>
      </c>
      <c r="G282" s="118">
        <v>40211558</v>
      </c>
      <c r="H282" s="118" t="s">
        <v>3</v>
      </c>
      <c r="I282" s="118" t="s">
        <v>4</v>
      </c>
      <c r="J282" s="118" t="s">
        <v>831</v>
      </c>
      <c r="K282" s="118" t="s">
        <v>5</v>
      </c>
      <c r="L282" s="118" t="s">
        <v>565</v>
      </c>
      <c r="M282" s="118" t="s">
        <v>6</v>
      </c>
      <c r="N282" s="118" t="s">
        <v>566</v>
      </c>
      <c r="O282" s="118" t="s">
        <v>7</v>
      </c>
      <c r="P282" s="118" t="s">
        <v>7</v>
      </c>
      <c r="Q282" s="118" t="s">
        <v>7</v>
      </c>
      <c r="R282" s="118" t="s">
        <v>7</v>
      </c>
      <c r="S282" s="118" t="s">
        <v>7</v>
      </c>
      <c r="T282" s="118" t="s">
        <v>7</v>
      </c>
      <c r="U282" s="118">
        <v>132</v>
      </c>
      <c r="V282" s="118">
        <v>0</v>
      </c>
      <c r="W282" s="120">
        <v>0</v>
      </c>
      <c r="X282" s="118">
        <v>220</v>
      </c>
      <c r="Y282" s="118">
        <v>19</v>
      </c>
      <c r="Z282" s="130">
        <v>8.8800000000000004E-2</v>
      </c>
    </row>
    <row r="283" spans="1:26" x14ac:dyDescent="0.25">
      <c r="A283" s="125" t="s">
        <v>562</v>
      </c>
      <c r="B283" s="118" t="s">
        <v>563</v>
      </c>
      <c r="C283" s="118" t="s">
        <v>564</v>
      </c>
      <c r="D283" s="118"/>
      <c r="E283" s="118">
        <v>22</v>
      </c>
      <c r="F283" s="118">
        <v>30057329</v>
      </c>
      <c r="G283" s="118">
        <v>30057329</v>
      </c>
      <c r="H283" s="118" t="s">
        <v>3</v>
      </c>
      <c r="I283" s="118" t="s">
        <v>9</v>
      </c>
      <c r="J283" s="118" t="s">
        <v>1001</v>
      </c>
      <c r="K283" s="118" t="s">
        <v>13</v>
      </c>
      <c r="L283" s="118" t="s">
        <v>14</v>
      </c>
      <c r="M283" s="114" t="s">
        <v>15</v>
      </c>
      <c r="N283" s="118" t="s">
        <v>575</v>
      </c>
      <c r="O283" s="118" t="s">
        <v>7</v>
      </c>
      <c r="P283" s="118" t="s">
        <v>7</v>
      </c>
      <c r="Q283" s="118" t="s">
        <v>7</v>
      </c>
      <c r="R283" s="118" t="s">
        <v>7</v>
      </c>
      <c r="S283" s="118" t="s">
        <v>7</v>
      </c>
      <c r="T283" s="118" t="s">
        <v>7</v>
      </c>
      <c r="U283" s="118">
        <v>118</v>
      </c>
      <c r="V283" s="118">
        <v>0</v>
      </c>
      <c r="W283" s="120">
        <v>0</v>
      </c>
      <c r="X283" s="118">
        <v>132</v>
      </c>
      <c r="Y283" s="118">
        <v>58</v>
      </c>
      <c r="Z283" s="130">
        <v>0.45669999999999999</v>
      </c>
    </row>
    <row r="284" spans="1:26" x14ac:dyDescent="0.25">
      <c r="A284" s="116" t="s">
        <v>576</v>
      </c>
      <c r="B284" s="117" t="s">
        <v>577</v>
      </c>
      <c r="C284" s="117" t="s">
        <v>578</v>
      </c>
      <c r="D284" s="117"/>
      <c r="E284" s="117">
        <v>4</v>
      </c>
      <c r="F284" s="117">
        <v>186111876</v>
      </c>
      <c r="G284" s="117">
        <v>186111876</v>
      </c>
      <c r="H284" s="117" t="s">
        <v>8</v>
      </c>
      <c r="I284" s="117" t="s">
        <v>397</v>
      </c>
      <c r="J284" s="118" t="s">
        <v>831</v>
      </c>
      <c r="K284" s="117" t="s">
        <v>5</v>
      </c>
      <c r="L284" s="117" t="s">
        <v>593</v>
      </c>
      <c r="M284" s="117" t="s">
        <v>1004</v>
      </c>
      <c r="N284" s="117" t="s">
        <v>594</v>
      </c>
      <c r="O284" s="117" t="s">
        <v>7</v>
      </c>
      <c r="P284" s="117" t="s">
        <v>7</v>
      </c>
      <c r="Q284" s="117" t="s">
        <v>7</v>
      </c>
      <c r="R284" s="117" t="s">
        <v>7</v>
      </c>
      <c r="S284" s="117" t="s">
        <v>7</v>
      </c>
      <c r="T284" s="117" t="s">
        <v>7</v>
      </c>
      <c r="U284" s="119">
        <v>245</v>
      </c>
      <c r="V284" s="119">
        <v>0</v>
      </c>
      <c r="W284" s="120">
        <f>1/357</f>
        <v>2.8011204481792717E-3</v>
      </c>
      <c r="X284" s="119">
        <v>331</v>
      </c>
      <c r="Y284" s="119">
        <v>80</v>
      </c>
      <c r="Z284" s="121">
        <v>0.24169184290030213</v>
      </c>
    </row>
    <row r="285" spans="1:26" x14ac:dyDescent="0.25">
      <c r="A285" s="116" t="s">
        <v>576</v>
      </c>
      <c r="B285" s="117" t="s">
        <v>577</v>
      </c>
      <c r="C285" s="117" t="s">
        <v>578</v>
      </c>
      <c r="D285" s="117"/>
      <c r="E285" s="117">
        <v>11</v>
      </c>
      <c r="F285" s="117">
        <v>103106406</v>
      </c>
      <c r="G285" s="117">
        <v>103106409</v>
      </c>
      <c r="H285" s="117" t="s">
        <v>579</v>
      </c>
      <c r="I285" s="117" t="s">
        <v>8</v>
      </c>
      <c r="J285" s="118" t="s">
        <v>831</v>
      </c>
      <c r="K285" s="117" t="s">
        <v>5</v>
      </c>
      <c r="L285" s="117" t="s">
        <v>580</v>
      </c>
      <c r="M285" s="117" t="s">
        <v>1003</v>
      </c>
      <c r="N285" s="117" t="s">
        <v>581</v>
      </c>
      <c r="O285" s="117" t="s">
        <v>7</v>
      </c>
      <c r="P285" s="117" t="s">
        <v>7</v>
      </c>
      <c r="Q285" s="117" t="s">
        <v>7</v>
      </c>
      <c r="R285" s="117" t="s">
        <v>7</v>
      </c>
      <c r="S285" s="117" t="s">
        <v>7</v>
      </c>
      <c r="T285" s="117" t="s">
        <v>7</v>
      </c>
      <c r="U285" s="119">
        <v>70</v>
      </c>
      <c r="V285" s="119">
        <v>0</v>
      </c>
      <c r="W285" s="120">
        <f>1/357</f>
        <v>2.8011204481792717E-3</v>
      </c>
      <c r="X285" s="119">
        <v>196</v>
      </c>
      <c r="Y285" s="119">
        <v>27</v>
      </c>
      <c r="Z285" s="121">
        <v>0.13775510204081631</v>
      </c>
    </row>
    <row r="286" spans="1:26" x14ac:dyDescent="0.25">
      <c r="A286" s="125" t="s">
        <v>576</v>
      </c>
      <c r="B286" s="118" t="s">
        <v>577</v>
      </c>
      <c r="C286" s="118" t="s">
        <v>578</v>
      </c>
      <c r="D286" s="118"/>
      <c r="E286" s="118">
        <v>12</v>
      </c>
      <c r="F286" s="118">
        <v>40689277</v>
      </c>
      <c r="G286" s="118">
        <v>40689277</v>
      </c>
      <c r="H286" s="118" t="s">
        <v>9</v>
      </c>
      <c r="I286" s="118" t="s">
        <v>4</v>
      </c>
      <c r="J286" s="118" t="s">
        <v>831</v>
      </c>
      <c r="K286" s="118" t="s">
        <v>5</v>
      </c>
      <c r="L286" s="118" t="s">
        <v>587</v>
      </c>
      <c r="M286" s="118" t="s">
        <v>6</v>
      </c>
      <c r="N286" s="118" t="s">
        <v>588</v>
      </c>
      <c r="O286" s="118" t="s">
        <v>7</v>
      </c>
      <c r="P286" s="118" t="s">
        <v>7</v>
      </c>
      <c r="Q286" s="118" t="s">
        <v>7</v>
      </c>
      <c r="R286" s="118" t="s">
        <v>7</v>
      </c>
      <c r="S286" s="118" t="s">
        <v>7</v>
      </c>
      <c r="T286" s="118" t="s">
        <v>7</v>
      </c>
      <c r="U286" s="118">
        <v>41</v>
      </c>
      <c r="V286" s="118">
        <v>0</v>
      </c>
      <c r="W286" s="120">
        <v>0</v>
      </c>
      <c r="X286" s="118">
        <v>147</v>
      </c>
      <c r="Y286" s="118">
        <v>24</v>
      </c>
      <c r="Z286" s="130">
        <v>0.16439999999999999</v>
      </c>
    </row>
    <row r="287" spans="1:26" x14ac:dyDescent="0.25">
      <c r="A287" s="125" t="s">
        <v>576</v>
      </c>
      <c r="B287" s="118" t="s">
        <v>577</v>
      </c>
      <c r="C287" s="118" t="s">
        <v>578</v>
      </c>
      <c r="D287" s="118"/>
      <c r="E287" s="118">
        <v>17</v>
      </c>
      <c r="F287" s="118">
        <v>10364254</v>
      </c>
      <c r="G287" s="118">
        <v>10364254</v>
      </c>
      <c r="H287" s="118" t="s">
        <v>9</v>
      </c>
      <c r="I287" s="118" t="s">
        <v>8</v>
      </c>
      <c r="J287" s="118" t="s">
        <v>831</v>
      </c>
      <c r="K287" s="118" t="s">
        <v>5</v>
      </c>
      <c r="L287" s="118" t="s">
        <v>591</v>
      </c>
      <c r="M287" s="118" t="s">
        <v>6</v>
      </c>
      <c r="N287" s="118" t="s">
        <v>592</v>
      </c>
      <c r="O287" s="118" t="s">
        <v>7</v>
      </c>
      <c r="P287" s="118" t="s">
        <v>7</v>
      </c>
      <c r="Q287" s="118" t="s">
        <v>7</v>
      </c>
      <c r="R287" s="118" t="s">
        <v>7</v>
      </c>
      <c r="S287" s="118" t="s">
        <v>7</v>
      </c>
      <c r="T287" s="118" t="s">
        <v>7</v>
      </c>
      <c r="U287" s="118">
        <v>65</v>
      </c>
      <c r="V287" s="118">
        <v>0</v>
      </c>
      <c r="W287" s="120">
        <v>0</v>
      </c>
      <c r="X287" s="118">
        <v>167</v>
      </c>
      <c r="Y287" s="118">
        <v>69</v>
      </c>
      <c r="Z287" s="130">
        <v>0.41820000000000002</v>
      </c>
    </row>
    <row r="288" spans="1:26" x14ac:dyDescent="0.25">
      <c r="A288" s="125" t="s">
        <v>576</v>
      </c>
      <c r="B288" s="118" t="s">
        <v>577</v>
      </c>
      <c r="C288" s="118" t="s">
        <v>578</v>
      </c>
      <c r="D288" s="118"/>
      <c r="E288" s="118">
        <v>3</v>
      </c>
      <c r="F288" s="118">
        <v>189711963</v>
      </c>
      <c r="G288" s="118">
        <v>189711963</v>
      </c>
      <c r="H288" s="118" t="s">
        <v>9</v>
      </c>
      <c r="I288" s="118" t="s">
        <v>8</v>
      </c>
      <c r="J288" s="118" t="s">
        <v>831</v>
      </c>
      <c r="K288" s="118" t="s">
        <v>5</v>
      </c>
      <c r="L288" s="118" t="s">
        <v>589</v>
      </c>
      <c r="M288" s="118" t="s">
        <v>6</v>
      </c>
      <c r="N288" s="118" t="s">
        <v>590</v>
      </c>
      <c r="O288" s="118" t="s">
        <v>7</v>
      </c>
      <c r="P288" s="118" t="s">
        <v>7</v>
      </c>
      <c r="Q288" s="118" t="s">
        <v>7</v>
      </c>
      <c r="R288" s="118" t="s">
        <v>7</v>
      </c>
      <c r="S288" s="118" t="s">
        <v>7</v>
      </c>
      <c r="T288" s="118">
        <v>2.9999999999999997E-4</v>
      </c>
      <c r="U288" s="118">
        <v>103</v>
      </c>
      <c r="V288" s="118">
        <v>0</v>
      </c>
      <c r="W288" s="120">
        <v>0</v>
      </c>
      <c r="X288" s="118">
        <v>232</v>
      </c>
      <c r="Y288" s="118">
        <v>85</v>
      </c>
      <c r="Z288" s="130">
        <v>0.37780000000000002</v>
      </c>
    </row>
    <row r="289" spans="1:26" x14ac:dyDescent="0.25">
      <c r="A289" s="125" t="s">
        <v>576</v>
      </c>
      <c r="B289" s="118" t="s">
        <v>577</v>
      </c>
      <c r="C289" s="118" t="s">
        <v>578</v>
      </c>
      <c r="D289" s="118"/>
      <c r="E289" s="118">
        <v>1</v>
      </c>
      <c r="F289" s="118">
        <v>203452674</v>
      </c>
      <c r="G289" s="118">
        <v>203452674</v>
      </c>
      <c r="H289" s="118" t="s">
        <v>9</v>
      </c>
      <c r="I289" s="118" t="s">
        <v>3</v>
      </c>
      <c r="J289" s="118" t="s">
        <v>831</v>
      </c>
      <c r="K289" s="118" t="s">
        <v>5</v>
      </c>
      <c r="L289" s="118" t="s">
        <v>582</v>
      </c>
      <c r="M289" s="118" t="s">
        <v>6</v>
      </c>
      <c r="N289" s="118" t="s">
        <v>583</v>
      </c>
      <c r="O289" s="118" t="s">
        <v>7</v>
      </c>
      <c r="P289" s="118" t="s">
        <v>7</v>
      </c>
      <c r="Q289" s="118" t="s">
        <v>7</v>
      </c>
      <c r="R289" s="118" t="s">
        <v>7</v>
      </c>
      <c r="S289" s="118" t="s">
        <v>7</v>
      </c>
      <c r="T289" s="118" t="s">
        <v>7</v>
      </c>
      <c r="U289" s="118">
        <v>635</v>
      </c>
      <c r="V289" s="118">
        <v>0</v>
      </c>
      <c r="W289" s="120">
        <v>0</v>
      </c>
      <c r="X289" s="118">
        <v>519</v>
      </c>
      <c r="Y289" s="118">
        <v>23</v>
      </c>
      <c r="Z289" s="130">
        <v>4.58E-2</v>
      </c>
    </row>
    <row r="290" spans="1:26" x14ac:dyDescent="0.25">
      <c r="A290" s="125" t="s">
        <v>576</v>
      </c>
      <c r="B290" s="118" t="s">
        <v>577</v>
      </c>
      <c r="C290" s="118" t="s">
        <v>578</v>
      </c>
      <c r="D290" s="118"/>
      <c r="E290" s="118">
        <v>16</v>
      </c>
      <c r="F290" s="118">
        <v>88495854</v>
      </c>
      <c r="G290" s="118">
        <v>88495854</v>
      </c>
      <c r="H290" s="118" t="s">
        <v>9</v>
      </c>
      <c r="I290" s="118" t="s">
        <v>8</v>
      </c>
      <c r="J290" s="118" t="s">
        <v>831</v>
      </c>
      <c r="K290" s="118" t="s">
        <v>5</v>
      </c>
      <c r="L290" s="118" t="s">
        <v>584</v>
      </c>
      <c r="M290" s="118" t="s">
        <v>6</v>
      </c>
      <c r="N290" s="118" t="s">
        <v>585</v>
      </c>
      <c r="O290" s="118" t="s">
        <v>7</v>
      </c>
      <c r="P290" s="118" t="s">
        <v>586</v>
      </c>
      <c r="Q290" s="118" t="s">
        <v>7</v>
      </c>
      <c r="R290" s="118" t="s">
        <v>7</v>
      </c>
      <c r="S290" s="118" t="s">
        <v>7</v>
      </c>
      <c r="T290" s="118" t="s">
        <v>7</v>
      </c>
      <c r="U290" s="118">
        <v>211</v>
      </c>
      <c r="V290" s="118">
        <v>0</v>
      </c>
      <c r="W290" s="120">
        <v>0</v>
      </c>
      <c r="X290" s="118">
        <v>251</v>
      </c>
      <c r="Y290" s="118">
        <v>22</v>
      </c>
      <c r="Z290" s="130">
        <v>9.6500000000000002E-2</v>
      </c>
    </row>
    <row r="291" spans="1:26" x14ac:dyDescent="0.25">
      <c r="A291" s="125" t="s">
        <v>595</v>
      </c>
      <c r="B291" s="118" t="s">
        <v>596</v>
      </c>
      <c r="C291" s="118" t="s">
        <v>597</v>
      </c>
      <c r="D291" s="118"/>
      <c r="E291" s="118">
        <v>10</v>
      </c>
      <c r="F291" s="118">
        <v>105330669</v>
      </c>
      <c r="G291" s="118">
        <v>105330669</v>
      </c>
      <c r="H291" s="118" t="s">
        <v>9</v>
      </c>
      <c r="I291" s="118" t="s">
        <v>3</v>
      </c>
      <c r="J291" s="118" t="s">
        <v>831</v>
      </c>
      <c r="K291" s="118" t="s">
        <v>5</v>
      </c>
      <c r="L291" s="118" t="s">
        <v>598</v>
      </c>
      <c r="M291" s="114" t="s">
        <v>6</v>
      </c>
      <c r="N291" s="118" t="s">
        <v>599</v>
      </c>
      <c r="O291" s="118" t="s">
        <v>7</v>
      </c>
      <c r="P291" s="118" t="s">
        <v>7</v>
      </c>
      <c r="Q291" s="118" t="s">
        <v>7</v>
      </c>
      <c r="R291" s="118" t="s">
        <v>7</v>
      </c>
      <c r="S291" s="118" t="s">
        <v>7</v>
      </c>
      <c r="T291" s="118" t="s">
        <v>7</v>
      </c>
      <c r="U291" s="118">
        <v>251</v>
      </c>
      <c r="V291" s="118">
        <v>0</v>
      </c>
      <c r="W291" s="120">
        <v>0</v>
      </c>
      <c r="X291" s="118">
        <v>735</v>
      </c>
      <c r="Y291" s="118">
        <v>65</v>
      </c>
      <c r="Z291" s="130">
        <v>9.1499999999999998E-2</v>
      </c>
    </row>
    <row r="292" spans="1:26" x14ac:dyDescent="0.25">
      <c r="A292" s="125" t="s">
        <v>595</v>
      </c>
      <c r="B292" s="118" t="s">
        <v>596</v>
      </c>
      <c r="C292" s="118" t="s">
        <v>597</v>
      </c>
      <c r="D292" s="118"/>
      <c r="E292" s="118">
        <v>17</v>
      </c>
      <c r="F292" s="118">
        <v>39983834</v>
      </c>
      <c r="G292" s="118">
        <v>39983834</v>
      </c>
      <c r="H292" s="118" t="s">
        <v>3</v>
      </c>
      <c r="I292" s="118" t="s">
        <v>9</v>
      </c>
      <c r="J292" s="118" t="s">
        <v>831</v>
      </c>
      <c r="K292" s="118" t="s">
        <v>5</v>
      </c>
      <c r="L292" s="118" t="s">
        <v>600</v>
      </c>
      <c r="M292" s="114" t="s">
        <v>6</v>
      </c>
      <c r="N292" s="118" t="s">
        <v>601</v>
      </c>
      <c r="O292" s="118" t="s">
        <v>7</v>
      </c>
      <c r="P292" s="118" t="s">
        <v>7</v>
      </c>
      <c r="Q292" s="118" t="s">
        <v>7</v>
      </c>
      <c r="R292" s="118" t="s">
        <v>7</v>
      </c>
      <c r="S292" s="118" t="s">
        <v>7</v>
      </c>
      <c r="T292" s="118" t="s">
        <v>7</v>
      </c>
      <c r="U292" s="118">
        <v>188</v>
      </c>
      <c r="V292" s="118">
        <v>0</v>
      </c>
      <c r="W292" s="120">
        <v>0</v>
      </c>
      <c r="X292" s="118">
        <v>498</v>
      </c>
      <c r="Y292" s="118">
        <v>50</v>
      </c>
      <c r="Z292" s="130">
        <v>0.1027</v>
      </c>
    </row>
    <row r="293" spans="1:26" x14ac:dyDescent="0.25">
      <c r="A293" s="125" t="s">
        <v>595</v>
      </c>
      <c r="B293" s="118" t="s">
        <v>596</v>
      </c>
      <c r="C293" s="118" t="s">
        <v>597</v>
      </c>
      <c r="D293" s="118"/>
      <c r="E293" s="118" t="s">
        <v>23</v>
      </c>
      <c r="F293" s="118">
        <v>74636991</v>
      </c>
      <c r="G293" s="118">
        <v>74636991</v>
      </c>
      <c r="H293" s="118" t="s">
        <v>8</v>
      </c>
      <c r="I293" s="118" t="s">
        <v>9</v>
      </c>
      <c r="J293" s="118" t="s">
        <v>1001</v>
      </c>
      <c r="K293" s="118" t="s">
        <v>5</v>
      </c>
      <c r="L293" s="118" t="s">
        <v>602</v>
      </c>
      <c r="M293" s="114" t="s">
        <v>6</v>
      </c>
      <c r="N293" s="118" t="s">
        <v>603</v>
      </c>
      <c r="O293" s="118" t="s">
        <v>7</v>
      </c>
      <c r="P293" s="118" t="s">
        <v>7</v>
      </c>
      <c r="Q293" s="118" t="s">
        <v>7</v>
      </c>
      <c r="R293" s="118" t="s">
        <v>7</v>
      </c>
      <c r="S293" s="118" t="s">
        <v>7</v>
      </c>
      <c r="T293" s="118" t="s">
        <v>7</v>
      </c>
      <c r="U293" s="118">
        <v>79</v>
      </c>
      <c r="V293" s="118">
        <v>0</v>
      </c>
      <c r="W293" s="120">
        <v>0</v>
      </c>
      <c r="X293" s="118">
        <v>91</v>
      </c>
      <c r="Y293" s="118">
        <v>18</v>
      </c>
      <c r="Z293" s="130">
        <v>0.20930000000000001</v>
      </c>
    </row>
    <row r="295" spans="1:26" x14ac:dyDescent="0.25">
      <c r="A295" t="s">
        <v>920</v>
      </c>
    </row>
    <row r="296" spans="1:26" x14ac:dyDescent="0.25">
      <c r="A296" t="s">
        <v>999</v>
      </c>
    </row>
  </sheetData>
  <sortState ref="A3:AA364">
    <sortCondition ref="Z254:Z262"/>
  </sortState>
  <pageMargins left="0.7" right="0.7" top="0.75" bottom="0.75" header="0.3" footer="0.3"/>
  <pageSetup scale="44" fitToHeight="0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/>
  </sheetViews>
  <sheetFormatPr defaultRowHeight="15" x14ac:dyDescent="0.25"/>
  <cols>
    <col min="1" max="1" width="8" customWidth="1"/>
    <col min="2" max="2" width="6.85546875" customWidth="1"/>
    <col min="3" max="3" width="22.7109375" bestFit="1" customWidth="1"/>
    <col min="4" max="4" width="15.5703125" customWidth="1"/>
    <col min="5" max="5" width="9.140625" customWidth="1"/>
    <col min="6" max="6" width="11.7109375" customWidth="1"/>
    <col min="7" max="7" width="10.7109375" customWidth="1"/>
    <col min="8" max="8" width="16.28515625" bestFit="1" customWidth="1"/>
  </cols>
  <sheetData>
    <row r="1" spans="1:8" ht="18.75" x14ac:dyDescent="0.3">
      <c r="A1" s="133" t="s">
        <v>1029</v>
      </c>
    </row>
    <row r="2" spans="1:8" ht="15.75" x14ac:dyDescent="0.25">
      <c r="A2" s="110" t="s">
        <v>795</v>
      </c>
      <c r="B2" s="110" t="s">
        <v>607</v>
      </c>
      <c r="C2" s="110" t="s">
        <v>930</v>
      </c>
      <c r="D2" s="110" t="s">
        <v>931</v>
      </c>
      <c r="E2" s="110" t="s">
        <v>932</v>
      </c>
      <c r="F2" s="110" t="s">
        <v>933</v>
      </c>
      <c r="G2" s="110" t="s">
        <v>934</v>
      </c>
      <c r="H2" s="110" t="s">
        <v>935</v>
      </c>
    </row>
    <row r="3" spans="1:8" ht="15.75" x14ac:dyDescent="0.25">
      <c r="A3" s="110">
        <v>1</v>
      </c>
      <c r="B3" s="110" t="s">
        <v>936</v>
      </c>
      <c r="C3" s="110" t="s">
        <v>937</v>
      </c>
      <c r="D3" s="110" t="s">
        <v>938</v>
      </c>
      <c r="E3" s="109">
        <v>-1.19043542163213</v>
      </c>
      <c r="F3" s="109">
        <v>8.5928717100713605</v>
      </c>
      <c r="G3" s="109">
        <v>1.2877612982404099E-3</v>
      </c>
      <c r="H3" s="110" t="s">
        <v>939</v>
      </c>
    </row>
    <row r="4" spans="1:8" ht="15.75" x14ac:dyDescent="0.25">
      <c r="A4" s="110">
        <v>2</v>
      </c>
      <c r="B4" s="110" t="s">
        <v>936</v>
      </c>
      <c r="C4" s="110" t="s">
        <v>940</v>
      </c>
      <c r="D4" s="110" t="s">
        <v>941</v>
      </c>
      <c r="E4" s="109">
        <v>-0.31350171686265099</v>
      </c>
      <c r="F4" s="109">
        <v>5.2135252046741503</v>
      </c>
      <c r="G4" s="109">
        <v>0.127175937744926</v>
      </c>
      <c r="H4" s="110" t="s">
        <v>939</v>
      </c>
    </row>
    <row r="5" spans="1:8" ht="15.75" x14ac:dyDescent="0.25">
      <c r="A5" s="110">
        <v>3</v>
      </c>
      <c r="B5" s="110" t="s">
        <v>936</v>
      </c>
      <c r="C5" s="110" t="s">
        <v>942</v>
      </c>
      <c r="D5" s="110" t="s">
        <v>943</v>
      </c>
      <c r="E5" s="109">
        <v>-2.0220866922582799</v>
      </c>
      <c r="F5" s="109">
        <v>2.67845000500275</v>
      </c>
      <c r="G5" s="109">
        <v>3.70131559932643E-4</v>
      </c>
      <c r="H5" s="110" t="s">
        <v>939</v>
      </c>
    </row>
    <row r="6" spans="1:8" ht="15.75" x14ac:dyDescent="0.25">
      <c r="A6" s="110">
        <v>4</v>
      </c>
      <c r="B6" s="110" t="s">
        <v>944</v>
      </c>
      <c r="C6" s="110" t="s">
        <v>945</v>
      </c>
      <c r="D6" s="110" t="s">
        <v>946</v>
      </c>
      <c r="E6" s="109">
        <v>-0.12135912370653699</v>
      </c>
      <c r="F6" s="109">
        <v>2.8203895456432799</v>
      </c>
      <c r="G6" s="109">
        <v>0.59771788221849997</v>
      </c>
      <c r="H6" s="110" t="s">
        <v>939</v>
      </c>
    </row>
    <row r="7" spans="1:8" ht="15.75" x14ac:dyDescent="0.25">
      <c r="A7" s="110">
        <v>5</v>
      </c>
      <c r="B7" s="110" t="s">
        <v>947</v>
      </c>
      <c r="C7" s="110" t="s">
        <v>948</v>
      </c>
      <c r="D7" s="110" t="s">
        <v>949</v>
      </c>
      <c r="E7" s="109">
        <v>-0.23557274848152601</v>
      </c>
      <c r="F7" s="109">
        <v>8.2756447093169303</v>
      </c>
      <c r="G7" s="109">
        <v>0.758729172515894</v>
      </c>
      <c r="H7" s="110" t="s">
        <v>939</v>
      </c>
    </row>
    <row r="8" spans="1:8" ht="15.75" x14ac:dyDescent="0.25">
      <c r="A8" s="110">
        <v>6</v>
      </c>
      <c r="B8" s="110" t="s">
        <v>950</v>
      </c>
      <c r="C8" s="110" t="s">
        <v>951</v>
      </c>
      <c r="D8" s="110" t="s">
        <v>952</v>
      </c>
      <c r="E8" s="109">
        <v>3.7013811092914501</v>
      </c>
      <c r="F8" s="109">
        <v>6.9447430556704797</v>
      </c>
      <c r="G8" s="109">
        <v>3.8480684970763999E-6</v>
      </c>
      <c r="H8" s="110" t="s">
        <v>939</v>
      </c>
    </row>
    <row r="9" spans="1:8" ht="15.75" x14ac:dyDescent="0.25">
      <c r="A9" s="110">
        <v>7</v>
      </c>
      <c r="B9" s="110" t="s">
        <v>953</v>
      </c>
      <c r="C9" s="110" t="s">
        <v>954</v>
      </c>
      <c r="D9" s="110" t="s">
        <v>955</v>
      </c>
      <c r="E9" s="109">
        <v>-0.14578865490939599</v>
      </c>
      <c r="F9" s="109">
        <v>6.7986254542510496</v>
      </c>
      <c r="G9" s="109">
        <v>0.72401511951942099</v>
      </c>
      <c r="H9" s="110" t="s">
        <v>939</v>
      </c>
    </row>
    <row r="10" spans="1:8" ht="15.75" x14ac:dyDescent="0.25">
      <c r="A10" s="110">
        <v>8</v>
      </c>
      <c r="B10" s="110" t="s">
        <v>956</v>
      </c>
      <c r="C10" s="110" t="s">
        <v>957</v>
      </c>
      <c r="D10" s="110" t="s">
        <v>958</v>
      </c>
      <c r="E10" s="109">
        <v>-1.2672772554970499</v>
      </c>
      <c r="F10" s="109">
        <v>7.0687226809072996</v>
      </c>
      <c r="G10" s="109">
        <v>1.90665626615405E-3</v>
      </c>
      <c r="H10" s="110" t="s">
        <v>939</v>
      </c>
    </row>
    <row r="11" spans="1:8" ht="15.75" x14ac:dyDescent="0.25">
      <c r="A11" s="110">
        <v>9</v>
      </c>
      <c r="B11" s="110" t="s">
        <v>959</v>
      </c>
      <c r="C11" s="110" t="s">
        <v>960</v>
      </c>
      <c r="D11" s="110" t="s">
        <v>961</v>
      </c>
      <c r="E11" s="109">
        <v>0.27329610470568999</v>
      </c>
      <c r="F11" s="109">
        <v>7.9551056178064297</v>
      </c>
      <c r="G11" s="109">
        <v>0.12371026731446901</v>
      </c>
      <c r="H11" s="110" t="s">
        <v>939</v>
      </c>
    </row>
    <row r="12" spans="1:8" ht="15.75" x14ac:dyDescent="0.25">
      <c r="A12" s="110">
        <v>10</v>
      </c>
      <c r="B12" s="110" t="s">
        <v>959</v>
      </c>
      <c r="C12" s="110" t="s">
        <v>962</v>
      </c>
      <c r="D12" s="110" t="s">
        <v>963</v>
      </c>
      <c r="E12" s="109">
        <v>2.5031801575263302</v>
      </c>
      <c r="F12" s="109">
        <v>7.1123603472571997</v>
      </c>
      <c r="G12" s="109">
        <v>1.2175807463481199E-5</v>
      </c>
      <c r="H12" s="110" t="s">
        <v>939</v>
      </c>
    </row>
    <row r="13" spans="1:8" ht="15.75" x14ac:dyDescent="0.25">
      <c r="A13" s="110">
        <v>11</v>
      </c>
      <c r="B13" s="110" t="s">
        <v>964</v>
      </c>
      <c r="C13" s="110" t="s">
        <v>965</v>
      </c>
      <c r="D13" s="110" t="s">
        <v>966</v>
      </c>
      <c r="E13" s="109">
        <v>1.8763138131933901</v>
      </c>
      <c r="F13" s="109">
        <v>4.5360344575191096</v>
      </c>
      <c r="G13" s="109">
        <v>9.9436292837622696E-4</v>
      </c>
      <c r="H13" s="110" t="s">
        <v>939</v>
      </c>
    </row>
    <row r="14" spans="1:8" ht="15.75" x14ac:dyDescent="0.25">
      <c r="A14" s="110">
        <v>12</v>
      </c>
      <c r="B14" s="110" t="s">
        <v>964</v>
      </c>
      <c r="C14" s="110" t="s">
        <v>967</v>
      </c>
      <c r="D14" s="110" t="s">
        <v>968</v>
      </c>
      <c r="E14" s="109">
        <v>0.26286319403043501</v>
      </c>
      <c r="F14" s="109">
        <v>7.1397580095134003</v>
      </c>
      <c r="G14" s="109">
        <v>9.5644838341157695E-2</v>
      </c>
      <c r="H14" s="110" t="s">
        <v>939</v>
      </c>
    </row>
    <row r="15" spans="1:8" ht="15.75" x14ac:dyDescent="0.25">
      <c r="A15" s="110">
        <v>13</v>
      </c>
      <c r="B15" s="110" t="s">
        <v>969</v>
      </c>
      <c r="C15" s="110" t="s">
        <v>970</v>
      </c>
      <c r="D15" s="110" t="s">
        <v>971</v>
      </c>
      <c r="E15" s="109">
        <v>-0.46647600765052699</v>
      </c>
      <c r="F15" s="109">
        <v>7.0747188528451996</v>
      </c>
      <c r="G15" s="109">
        <v>3.1074655742289001E-2</v>
      </c>
      <c r="H15" s="110" t="s">
        <v>939</v>
      </c>
    </row>
    <row r="16" spans="1:8" ht="15.75" x14ac:dyDescent="0.25">
      <c r="A16" s="110">
        <v>14</v>
      </c>
      <c r="B16" s="110" t="s">
        <v>972</v>
      </c>
      <c r="C16" s="110" t="s">
        <v>973</v>
      </c>
      <c r="D16" s="110" t="s">
        <v>974</v>
      </c>
      <c r="E16" s="109">
        <v>-8.9374868518711806E-2</v>
      </c>
      <c r="F16" s="109">
        <v>7.1607585263788804</v>
      </c>
      <c r="G16" s="109">
        <v>0.88346528735650898</v>
      </c>
      <c r="H16" s="110" t="s">
        <v>939</v>
      </c>
    </row>
    <row r="17" spans="1:8" ht="15.75" x14ac:dyDescent="0.25">
      <c r="A17" s="110">
        <v>15</v>
      </c>
      <c r="B17" s="110" t="s">
        <v>972</v>
      </c>
      <c r="C17" s="110" t="s">
        <v>975</v>
      </c>
      <c r="D17" s="110" t="s">
        <v>976</v>
      </c>
      <c r="E17" s="109">
        <v>-0.23350939813970001</v>
      </c>
      <c r="F17" s="109">
        <v>5.7208884499685704</v>
      </c>
      <c r="G17" s="109">
        <v>0.1910590753733</v>
      </c>
      <c r="H17" s="110" t="s">
        <v>939</v>
      </c>
    </row>
    <row r="18" spans="1:8" ht="15.75" x14ac:dyDescent="0.25">
      <c r="A18" s="110">
        <v>16</v>
      </c>
      <c r="B18" s="110" t="s">
        <v>936</v>
      </c>
      <c r="C18" s="110" t="s">
        <v>977</v>
      </c>
      <c r="D18" s="110" t="s">
        <v>978</v>
      </c>
      <c r="E18" s="109">
        <v>-3.40178412978476</v>
      </c>
      <c r="F18" s="109">
        <v>3.9471841874895</v>
      </c>
      <c r="G18" s="109">
        <v>1.0596916705350799E-3</v>
      </c>
      <c r="H18" s="110" t="s">
        <v>979</v>
      </c>
    </row>
    <row r="19" spans="1:8" ht="15.75" x14ac:dyDescent="0.25">
      <c r="A19" s="110">
        <v>17</v>
      </c>
      <c r="B19" s="110" t="s">
        <v>936</v>
      </c>
      <c r="C19" s="110" t="s">
        <v>980</v>
      </c>
      <c r="D19" s="110" t="s">
        <v>21</v>
      </c>
      <c r="E19" s="109">
        <v>8.1349771709029305E-3</v>
      </c>
      <c r="F19" s="109">
        <v>8.3588572166853208</v>
      </c>
      <c r="G19" s="109">
        <v>0.97911303704136998</v>
      </c>
      <c r="H19" s="110" t="s">
        <v>979</v>
      </c>
    </row>
    <row r="20" spans="1:8" ht="15.75" x14ac:dyDescent="0.25">
      <c r="A20" s="110">
        <v>18</v>
      </c>
      <c r="B20" s="110" t="s">
        <v>981</v>
      </c>
      <c r="C20" s="110" t="s">
        <v>982</v>
      </c>
      <c r="D20" s="110" t="s">
        <v>983</v>
      </c>
      <c r="E20" s="109">
        <v>1.7535417706742999</v>
      </c>
      <c r="F20" s="109">
        <v>7.7455369927867403</v>
      </c>
      <c r="G20" s="109">
        <v>7.61780099161339E-6</v>
      </c>
      <c r="H20" s="110" t="s">
        <v>979</v>
      </c>
    </row>
    <row r="21" spans="1:8" ht="15.75" x14ac:dyDescent="0.25">
      <c r="A21" s="110">
        <v>19</v>
      </c>
      <c r="B21" s="110" t="s">
        <v>984</v>
      </c>
      <c r="C21" s="110" t="s">
        <v>985</v>
      </c>
      <c r="D21" s="110" t="s">
        <v>986</v>
      </c>
      <c r="E21" s="109">
        <v>-1.94372715301326</v>
      </c>
      <c r="F21" s="109">
        <v>10.609831731375101</v>
      </c>
      <c r="G21" s="109">
        <v>2.1449209433368199E-2</v>
      </c>
      <c r="H21" s="110" t="s">
        <v>979</v>
      </c>
    </row>
    <row r="22" spans="1:8" ht="15.75" x14ac:dyDescent="0.25">
      <c r="A22" s="110">
        <v>20</v>
      </c>
      <c r="B22" s="110" t="s">
        <v>984</v>
      </c>
      <c r="C22" s="110" t="s">
        <v>987</v>
      </c>
      <c r="D22" s="110" t="s">
        <v>988</v>
      </c>
      <c r="E22" s="109">
        <v>-2.6868935542286798</v>
      </c>
      <c r="F22" s="109">
        <v>5.6490072493692596</v>
      </c>
      <c r="G22" s="109">
        <v>1.22714379726161E-6</v>
      </c>
      <c r="H22" s="110" t="s">
        <v>979</v>
      </c>
    </row>
    <row r="23" spans="1:8" ht="15.75" x14ac:dyDescent="0.25">
      <c r="A23" s="110">
        <v>21</v>
      </c>
      <c r="B23" s="110" t="s">
        <v>964</v>
      </c>
      <c r="C23" s="110" t="s">
        <v>989</v>
      </c>
      <c r="D23" s="110" t="s">
        <v>990</v>
      </c>
      <c r="E23" s="109">
        <v>-0.963171839668444</v>
      </c>
      <c r="F23" s="109">
        <v>7.5674522783866696</v>
      </c>
      <c r="G23" s="109">
        <v>1.1351279728345699E-3</v>
      </c>
      <c r="H23" s="110" t="s">
        <v>979</v>
      </c>
    </row>
    <row r="24" spans="1:8" ht="15.75" x14ac:dyDescent="0.25">
      <c r="A24" s="110">
        <v>22</v>
      </c>
      <c r="B24" s="110" t="s">
        <v>964</v>
      </c>
      <c r="C24" s="110" t="s">
        <v>991</v>
      </c>
      <c r="D24" s="110" t="s">
        <v>992</v>
      </c>
      <c r="E24" s="109">
        <v>-2.1500525550982399</v>
      </c>
      <c r="F24" s="109">
        <v>6.4530276220246598</v>
      </c>
      <c r="G24" s="109">
        <v>6.3659999845518101E-5</v>
      </c>
      <c r="H24" s="110" t="s">
        <v>979</v>
      </c>
    </row>
    <row r="25" spans="1:8" ht="15.75" x14ac:dyDescent="0.25">
      <c r="A25" s="110">
        <v>23</v>
      </c>
      <c r="B25" s="110" t="s">
        <v>993</v>
      </c>
      <c r="C25" s="110" t="s">
        <v>994</v>
      </c>
      <c r="D25" s="110" t="s">
        <v>995</v>
      </c>
      <c r="E25" s="109">
        <v>-1.1925527389011299</v>
      </c>
      <c r="F25" s="109">
        <v>2.9339682086694499</v>
      </c>
      <c r="G25" s="109">
        <v>1.1675120296379799E-3</v>
      </c>
      <c r="H25" s="110" t="s">
        <v>979</v>
      </c>
    </row>
    <row r="27" spans="1:8" ht="15.75" x14ac:dyDescent="0.25">
      <c r="A27" s="17" t="s">
        <v>996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workbookViewId="0"/>
  </sheetViews>
  <sheetFormatPr defaultRowHeight="15" x14ac:dyDescent="0.25"/>
  <cols>
    <col min="2" max="2" width="51.7109375" bestFit="1" customWidth="1"/>
    <col min="3" max="3" width="52.5703125" customWidth="1"/>
    <col min="4" max="4" width="18" bestFit="1" customWidth="1"/>
    <col min="5" max="5" width="29.140625" customWidth="1"/>
    <col min="6" max="6" width="17.7109375" customWidth="1"/>
    <col min="7" max="7" width="23.28515625" customWidth="1"/>
    <col min="8" max="8" width="25.5703125" customWidth="1"/>
  </cols>
  <sheetData>
    <row r="1" spans="1:8" ht="18.75" x14ac:dyDescent="0.3">
      <c r="A1" s="39" t="s">
        <v>1024</v>
      </c>
    </row>
    <row r="2" spans="1:8" ht="16.5" thickBot="1" x14ac:dyDescent="0.3">
      <c r="A2" s="17" t="s">
        <v>910</v>
      </c>
      <c r="B2" s="4"/>
      <c r="C2" s="4"/>
      <c r="D2" s="4"/>
      <c r="E2" s="4"/>
      <c r="F2" s="4"/>
      <c r="G2" s="4"/>
      <c r="H2" s="4"/>
    </row>
    <row r="3" spans="1:8" ht="15.75" x14ac:dyDescent="0.25">
      <c r="A3" s="18" t="s">
        <v>795</v>
      </c>
      <c r="B3" s="5" t="s">
        <v>714</v>
      </c>
      <c r="C3" s="5" t="s">
        <v>921</v>
      </c>
      <c r="D3" s="5" t="s">
        <v>922</v>
      </c>
      <c r="E3" s="5" t="s">
        <v>923</v>
      </c>
      <c r="F3" s="5" t="s">
        <v>715</v>
      </c>
      <c r="G3" s="5" t="s">
        <v>716</v>
      </c>
      <c r="H3" s="6" t="s">
        <v>717</v>
      </c>
    </row>
    <row r="4" spans="1:8" ht="15.75" x14ac:dyDescent="0.25">
      <c r="A4" s="19">
        <v>1</v>
      </c>
      <c r="B4" s="7" t="s">
        <v>718</v>
      </c>
      <c r="C4" s="7" t="s">
        <v>719</v>
      </c>
      <c r="D4" s="7" t="s">
        <v>720</v>
      </c>
      <c r="E4" s="7" t="s">
        <v>721</v>
      </c>
      <c r="F4" s="7">
        <v>31</v>
      </c>
      <c r="G4" s="7">
        <v>2.12019401188618E-9</v>
      </c>
      <c r="H4" s="8">
        <v>2.1036564985934702E-5</v>
      </c>
    </row>
    <row r="5" spans="1:8" ht="15.75" x14ac:dyDescent="0.25">
      <c r="A5" s="19">
        <v>2</v>
      </c>
      <c r="B5" s="7" t="s">
        <v>722</v>
      </c>
      <c r="C5" s="7" t="s">
        <v>723</v>
      </c>
      <c r="D5" s="7" t="s">
        <v>724</v>
      </c>
      <c r="E5" s="7" t="s">
        <v>725</v>
      </c>
      <c r="F5" s="7">
        <v>107</v>
      </c>
      <c r="G5" s="7">
        <v>2.5369259266564299E-19</v>
      </c>
      <c r="H5" s="8">
        <v>2.56102672295967E-15</v>
      </c>
    </row>
    <row r="6" spans="1:8" ht="15.75" x14ac:dyDescent="0.25">
      <c r="A6" s="19">
        <v>3</v>
      </c>
      <c r="B6" s="7" t="s">
        <v>726</v>
      </c>
      <c r="C6" s="7" t="s">
        <v>727</v>
      </c>
      <c r="D6" s="9" t="s">
        <v>728</v>
      </c>
      <c r="E6" s="7" t="s">
        <v>729</v>
      </c>
      <c r="F6" s="7">
        <v>71</v>
      </c>
      <c r="G6" s="7">
        <v>3.55961973361031E-12</v>
      </c>
      <c r="H6" s="8">
        <v>3.5681628209709703E-8</v>
      </c>
    </row>
    <row r="7" spans="1:8" ht="15.75" x14ac:dyDescent="0.25">
      <c r="A7" s="19">
        <v>4</v>
      </c>
      <c r="B7" s="7" t="s">
        <v>730</v>
      </c>
      <c r="C7" s="7" t="s">
        <v>731</v>
      </c>
      <c r="D7" s="7" t="s">
        <v>732</v>
      </c>
      <c r="E7" s="7" t="s">
        <v>733</v>
      </c>
      <c r="F7" s="7">
        <v>245</v>
      </c>
      <c r="G7" s="7">
        <v>4.1526570036239498E-19</v>
      </c>
      <c r="H7" s="8">
        <v>4.1912767137576501E-15</v>
      </c>
    </row>
    <row r="8" spans="1:8" ht="15.75" x14ac:dyDescent="0.25">
      <c r="A8" s="19">
        <v>5</v>
      </c>
      <c r="B8" s="7" t="s">
        <v>734</v>
      </c>
      <c r="C8" s="7" t="s">
        <v>735</v>
      </c>
      <c r="D8" s="7" t="s">
        <v>736</v>
      </c>
      <c r="E8" s="7" t="s">
        <v>737</v>
      </c>
      <c r="F8" s="7">
        <v>145</v>
      </c>
      <c r="G8" s="7">
        <v>1.4530642669427E-17</v>
      </c>
      <c r="H8" s="8">
        <v>1.46454347465155E-13</v>
      </c>
    </row>
    <row r="9" spans="1:8" ht="15.75" x14ac:dyDescent="0.25">
      <c r="A9" s="19">
        <v>6</v>
      </c>
      <c r="B9" s="7" t="s">
        <v>738</v>
      </c>
      <c r="C9" s="7" t="s">
        <v>739</v>
      </c>
      <c r="D9" s="7" t="s">
        <v>740</v>
      </c>
      <c r="E9" s="7" t="s">
        <v>741</v>
      </c>
      <c r="F9" s="7">
        <v>236</v>
      </c>
      <c r="G9" s="7">
        <v>6.6333455832680396E-18</v>
      </c>
      <c r="H9" s="8">
        <v>6.6890656861674901E-14</v>
      </c>
    </row>
    <row r="10" spans="1:8" ht="15.75" x14ac:dyDescent="0.25">
      <c r="A10" s="19">
        <v>7</v>
      </c>
      <c r="B10" s="7" t="s">
        <v>742</v>
      </c>
      <c r="C10" s="7" t="s">
        <v>743</v>
      </c>
      <c r="D10" s="7" t="s">
        <v>724</v>
      </c>
      <c r="E10" s="7" t="s">
        <v>744</v>
      </c>
      <c r="F10" s="7">
        <v>152</v>
      </c>
      <c r="G10" s="7">
        <v>1.3920060382962801E-12</v>
      </c>
      <c r="H10" s="8">
        <v>1.39673885882649E-8</v>
      </c>
    </row>
    <row r="11" spans="1:8" ht="15.75" x14ac:dyDescent="0.25">
      <c r="A11" s="19">
        <v>8</v>
      </c>
      <c r="B11" s="7" t="s">
        <v>745</v>
      </c>
      <c r="C11" s="7" t="s">
        <v>746</v>
      </c>
      <c r="D11" s="7" t="s">
        <v>747</v>
      </c>
      <c r="E11" s="7" t="s">
        <v>748</v>
      </c>
      <c r="F11" s="7">
        <v>255</v>
      </c>
      <c r="G11" s="7">
        <v>1.26514510468977E-9</v>
      </c>
      <c r="H11" s="8">
        <v>1.2569216615092901E-5</v>
      </c>
    </row>
    <row r="12" spans="1:8" ht="15.75" x14ac:dyDescent="0.25">
      <c r="A12" s="19">
        <v>9</v>
      </c>
      <c r="B12" s="7" t="s">
        <v>749</v>
      </c>
      <c r="C12" s="7" t="s">
        <v>750</v>
      </c>
      <c r="D12" s="7" t="s">
        <v>751</v>
      </c>
      <c r="E12" s="7" t="s">
        <v>752</v>
      </c>
      <c r="F12" s="7">
        <v>235</v>
      </c>
      <c r="G12" s="7">
        <v>1.0356446842482899E-9</v>
      </c>
      <c r="H12" s="8">
        <v>1.02932725167438E-5</v>
      </c>
    </row>
    <row r="13" spans="1:8" ht="15.75" x14ac:dyDescent="0.25">
      <c r="A13" s="19">
        <v>10</v>
      </c>
      <c r="B13" s="7" t="s">
        <v>753</v>
      </c>
      <c r="C13" s="7" t="s">
        <v>754</v>
      </c>
      <c r="D13" s="7" t="s">
        <v>755</v>
      </c>
      <c r="E13" s="7" t="s">
        <v>756</v>
      </c>
      <c r="F13" s="7">
        <v>258</v>
      </c>
      <c r="G13" s="7">
        <v>2.00421238615107E-8</v>
      </c>
      <c r="H13" s="8">
        <v>1.9799614162786401E-4</v>
      </c>
    </row>
    <row r="14" spans="1:8" ht="15.75" x14ac:dyDescent="0.25">
      <c r="A14" s="19">
        <v>11</v>
      </c>
      <c r="B14" s="7" t="s">
        <v>757</v>
      </c>
      <c r="C14" s="7" t="s">
        <v>758</v>
      </c>
      <c r="D14" s="7" t="s">
        <v>759</v>
      </c>
      <c r="E14" s="7" t="s">
        <v>760</v>
      </c>
      <c r="F14" s="7">
        <v>268</v>
      </c>
      <c r="G14" s="7">
        <v>1.52783575558828E-8</v>
      </c>
      <c r="H14" s="8">
        <v>1.5101128608234601E-4</v>
      </c>
    </row>
    <row r="15" spans="1:8" ht="15.75" x14ac:dyDescent="0.25">
      <c r="A15" s="19">
        <v>12</v>
      </c>
      <c r="B15" s="7" t="s">
        <v>761</v>
      </c>
      <c r="C15" s="7" t="s">
        <v>762</v>
      </c>
      <c r="D15" s="7" t="s">
        <v>763</v>
      </c>
      <c r="E15" s="7" t="s">
        <v>764</v>
      </c>
      <c r="F15" s="7">
        <v>265</v>
      </c>
      <c r="G15" s="7">
        <v>3.2068774805363898E-7</v>
      </c>
      <c r="H15" s="8">
        <v>3.12895035775936E-3</v>
      </c>
    </row>
    <row r="16" spans="1:8" ht="16.5" thickBot="1" x14ac:dyDescent="0.3">
      <c r="A16" s="20">
        <v>13</v>
      </c>
      <c r="B16" s="10" t="s">
        <v>765</v>
      </c>
      <c r="C16" s="10" t="s">
        <v>766</v>
      </c>
      <c r="D16" s="10" t="s">
        <v>767</v>
      </c>
      <c r="E16" s="10" t="s">
        <v>768</v>
      </c>
      <c r="F16" s="10">
        <v>248</v>
      </c>
      <c r="G16" s="10">
        <v>1.25458149857417E-6</v>
      </c>
      <c r="H16" s="11">
        <v>1.2146858069195099E-2</v>
      </c>
    </row>
    <row r="17" spans="1:8" ht="15.75" x14ac:dyDescent="0.25">
      <c r="A17" s="4"/>
      <c r="B17" s="4"/>
      <c r="C17" s="4"/>
      <c r="D17" s="4"/>
      <c r="E17" s="4"/>
      <c r="F17" s="4"/>
      <c r="G17" s="4"/>
      <c r="H17" s="4"/>
    </row>
    <row r="18" spans="1:8" ht="16.5" thickBot="1" x14ac:dyDescent="0.3">
      <c r="A18" s="17" t="s">
        <v>909</v>
      </c>
      <c r="B18" s="4"/>
      <c r="C18" s="4"/>
      <c r="D18" s="4"/>
      <c r="E18" s="4"/>
      <c r="F18" s="4"/>
      <c r="G18" s="4"/>
      <c r="H18" s="4"/>
    </row>
    <row r="19" spans="1:8" ht="15.75" x14ac:dyDescent="0.25">
      <c r="A19" s="18" t="s">
        <v>795</v>
      </c>
      <c r="B19" s="5" t="s">
        <v>714</v>
      </c>
      <c r="C19" s="5" t="s">
        <v>921</v>
      </c>
      <c r="D19" s="5" t="s">
        <v>922</v>
      </c>
      <c r="E19" s="5" t="s">
        <v>923</v>
      </c>
      <c r="F19" s="5" t="s">
        <v>715</v>
      </c>
      <c r="G19" s="5" t="s">
        <v>716</v>
      </c>
      <c r="H19" s="6" t="s">
        <v>717</v>
      </c>
    </row>
    <row r="20" spans="1:8" ht="15.75" x14ac:dyDescent="0.25">
      <c r="A20" s="19">
        <v>1</v>
      </c>
      <c r="B20" s="12" t="s">
        <v>769</v>
      </c>
      <c r="C20" s="12" t="s">
        <v>770</v>
      </c>
      <c r="D20" s="7" t="s">
        <v>771</v>
      </c>
      <c r="E20" s="7" t="s">
        <v>772</v>
      </c>
      <c r="F20" s="12">
        <v>545</v>
      </c>
      <c r="G20" s="12">
        <v>1.06692857864003E-47</v>
      </c>
      <c r="H20" s="13">
        <v>1.08239904303031E-43</v>
      </c>
    </row>
    <row r="21" spans="1:8" ht="15.75" x14ac:dyDescent="0.25">
      <c r="A21" s="19">
        <v>2</v>
      </c>
      <c r="B21" s="12" t="s">
        <v>773</v>
      </c>
      <c r="C21" s="12" t="s">
        <v>773</v>
      </c>
      <c r="D21" s="7" t="s">
        <v>774</v>
      </c>
      <c r="E21" s="12" t="s">
        <v>775</v>
      </c>
      <c r="F21" s="12">
        <v>15</v>
      </c>
      <c r="G21" s="12">
        <v>1.81869739888866E-29</v>
      </c>
      <c r="H21" s="13">
        <v>1.84270420455399E-25</v>
      </c>
    </row>
    <row r="22" spans="1:8" ht="15.75" x14ac:dyDescent="0.25">
      <c r="A22" s="19">
        <v>3</v>
      </c>
      <c r="B22" s="12" t="s">
        <v>776</v>
      </c>
      <c r="C22" s="12" t="s">
        <v>777</v>
      </c>
      <c r="D22" s="7" t="s">
        <v>778</v>
      </c>
      <c r="E22" s="12" t="s">
        <v>779</v>
      </c>
      <c r="F22" s="12">
        <v>85</v>
      </c>
      <c r="G22" s="12">
        <v>9.6198271391953396E-18</v>
      </c>
      <c r="H22" s="13">
        <v>9.6996717044506606E-14</v>
      </c>
    </row>
    <row r="23" spans="1:8" ht="15.75" x14ac:dyDescent="0.25">
      <c r="A23" s="21">
        <v>4</v>
      </c>
      <c r="B23" s="12" t="s">
        <v>780</v>
      </c>
      <c r="C23" s="12" t="s">
        <v>781</v>
      </c>
      <c r="D23" s="7" t="s">
        <v>782</v>
      </c>
      <c r="E23" s="12" t="s">
        <v>783</v>
      </c>
      <c r="F23" s="12">
        <v>136</v>
      </c>
      <c r="G23" s="12">
        <v>7.0407379185268104E-13</v>
      </c>
      <c r="H23" s="13">
        <v>7.0674927226172103E-9</v>
      </c>
    </row>
    <row r="24" spans="1:8" ht="15.75" x14ac:dyDescent="0.25">
      <c r="A24" s="19">
        <v>5</v>
      </c>
      <c r="B24" s="12" t="s">
        <v>784</v>
      </c>
      <c r="C24" s="12" t="s">
        <v>785</v>
      </c>
      <c r="D24" s="12" t="s">
        <v>786</v>
      </c>
      <c r="E24" s="12" t="s">
        <v>787</v>
      </c>
      <c r="F24" s="12">
        <v>140</v>
      </c>
      <c r="G24" s="12">
        <v>1.88283381421935E-12</v>
      </c>
      <c r="H24" s="13">
        <v>1.8884823156620002E-8</v>
      </c>
    </row>
    <row r="25" spans="1:8" ht="15.75" x14ac:dyDescent="0.25">
      <c r="A25" s="19">
        <v>6</v>
      </c>
      <c r="B25" s="12" t="s">
        <v>780</v>
      </c>
      <c r="C25" s="12" t="s">
        <v>788</v>
      </c>
      <c r="D25" s="7" t="s">
        <v>789</v>
      </c>
      <c r="E25" s="12" t="s">
        <v>790</v>
      </c>
      <c r="F25" s="12">
        <v>144</v>
      </c>
      <c r="G25" s="12">
        <v>3.3937998262980001E-12</v>
      </c>
      <c r="H25" s="13">
        <v>3.4026237058463798E-8</v>
      </c>
    </row>
    <row r="26" spans="1:8" ht="16.5" thickBot="1" x14ac:dyDescent="0.3">
      <c r="A26" s="20">
        <v>7</v>
      </c>
      <c r="B26" s="14" t="s">
        <v>791</v>
      </c>
      <c r="C26" s="14" t="s">
        <v>792</v>
      </c>
      <c r="D26" s="10" t="s">
        <v>793</v>
      </c>
      <c r="E26" s="14" t="s">
        <v>794</v>
      </c>
      <c r="F26" s="14">
        <v>51</v>
      </c>
      <c r="G26" s="14">
        <v>1.24079763689925E-5</v>
      </c>
      <c r="H26" s="15">
        <v>0.11773928776537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/>
  </sheetViews>
  <sheetFormatPr defaultRowHeight="15" x14ac:dyDescent="0.25"/>
  <cols>
    <col min="2" max="2" width="19" bestFit="1" customWidth="1"/>
    <col min="3" max="3" width="31.42578125" bestFit="1" customWidth="1"/>
    <col min="4" max="4" width="39.85546875" bestFit="1" customWidth="1"/>
    <col min="5" max="5" width="45.42578125" bestFit="1" customWidth="1"/>
    <col min="6" max="6" width="25.28515625" bestFit="1" customWidth="1"/>
    <col min="7" max="7" width="40.42578125" bestFit="1" customWidth="1"/>
  </cols>
  <sheetData>
    <row r="1" spans="1:7" s="4" customFormat="1" ht="19.5" thickBot="1" x14ac:dyDescent="0.35">
      <c r="A1" s="39" t="s">
        <v>1030</v>
      </c>
      <c r="C1" s="94"/>
    </row>
    <row r="2" spans="1:7" s="4" customFormat="1" ht="16.5" thickBot="1" x14ac:dyDescent="0.3">
      <c r="A2" s="32" t="s">
        <v>856</v>
      </c>
      <c r="B2" s="32" t="s">
        <v>857</v>
      </c>
      <c r="C2" s="32" t="s">
        <v>858</v>
      </c>
      <c r="D2" s="32" t="s">
        <v>859</v>
      </c>
      <c r="E2" s="32" t="s">
        <v>860</v>
      </c>
      <c r="F2" s="32" t="s">
        <v>861</v>
      </c>
      <c r="G2" s="32" t="s">
        <v>862</v>
      </c>
    </row>
    <row r="3" spans="1:7" s="4" customFormat="1" ht="16.5" thickBot="1" x14ac:dyDescent="0.3">
      <c r="A3" s="33">
        <v>1</v>
      </c>
      <c r="B3" s="34" t="s">
        <v>215</v>
      </c>
      <c r="C3" s="35" t="s">
        <v>21</v>
      </c>
      <c r="D3" s="33" t="s">
        <v>863</v>
      </c>
      <c r="E3" s="33" t="s">
        <v>864</v>
      </c>
      <c r="F3" s="33" t="s">
        <v>865</v>
      </c>
      <c r="G3" s="33" t="s">
        <v>866</v>
      </c>
    </row>
    <row r="4" spans="1:7" s="4" customFormat="1" ht="16.5" thickBot="1" x14ac:dyDescent="0.3">
      <c r="A4" s="33">
        <v>2</v>
      </c>
      <c r="B4" s="34" t="s">
        <v>331</v>
      </c>
      <c r="C4" s="35" t="s">
        <v>21</v>
      </c>
      <c r="D4" s="33" t="s">
        <v>867</v>
      </c>
      <c r="E4" s="33" t="s">
        <v>868</v>
      </c>
      <c r="F4" s="33" t="s">
        <v>869</v>
      </c>
      <c r="G4" s="33" t="s">
        <v>870</v>
      </c>
    </row>
    <row r="5" spans="1:7" s="4" customFormat="1" ht="16.5" thickBot="1" x14ac:dyDescent="0.3">
      <c r="A5" s="33">
        <v>3</v>
      </c>
      <c r="B5" s="34" t="s">
        <v>350</v>
      </c>
      <c r="C5" s="35" t="s">
        <v>21</v>
      </c>
      <c r="D5" s="33" t="s">
        <v>872</v>
      </c>
      <c r="E5" s="33" t="s">
        <v>873</v>
      </c>
      <c r="F5" s="33" t="s">
        <v>874</v>
      </c>
      <c r="G5" s="33" t="s">
        <v>870</v>
      </c>
    </row>
    <row r="6" spans="1:7" s="4" customFormat="1" ht="16.5" thickBot="1" x14ac:dyDescent="0.3">
      <c r="A6" s="33">
        <v>4</v>
      </c>
      <c r="B6" s="34" t="s">
        <v>16</v>
      </c>
      <c r="C6" s="35" t="s">
        <v>21</v>
      </c>
      <c r="D6" s="33" t="s">
        <v>875</v>
      </c>
      <c r="E6" s="33" t="s">
        <v>876</v>
      </c>
      <c r="F6" s="33" t="s">
        <v>877</v>
      </c>
      <c r="G6" s="33" t="s">
        <v>866</v>
      </c>
    </row>
    <row r="7" spans="1:7" s="4" customFormat="1" ht="16.5" thickBot="1" x14ac:dyDescent="0.3">
      <c r="A7" s="33">
        <v>5</v>
      </c>
      <c r="B7" s="33" t="s">
        <v>481</v>
      </c>
      <c r="C7" s="36" t="s">
        <v>21</v>
      </c>
      <c r="D7" s="33" t="s">
        <v>878</v>
      </c>
      <c r="E7" s="33" t="s">
        <v>867</v>
      </c>
      <c r="F7" s="33" t="s">
        <v>879</v>
      </c>
      <c r="G7" s="33" t="s">
        <v>866</v>
      </c>
    </row>
    <row r="8" spans="1:7" s="4" customFormat="1" ht="16.5" thickBot="1" x14ac:dyDescent="0.3">
      <c r="A8" s="33">
        <v>6</v>
      </c>
      <c r="B8" s="33" t="s">
        <v>543</v>
      </c>
      <c r="C8" s="35" t="s">
        <v>21</v>
      </c>
      <c r="D8" s="33" t="s">
        <v>872</v>
      </c>
      <c r="E8" s="33" t="s">
        <v>873</v>
      </c>
      <c r="F8" s="33" t="s">
        <v>865</v>
      </c>
      <c r="G8" s="33" t="s">
        <v>866</v>
      </c>
    </row>
    <row r="9" spans="1:7" s="4" customFormat="1" ht="16.5" thickBot="1" x14ac:dyDescent="0.3">
      <c r="A9" s="33">
        <v>7</v>
      </c>
      <c r="B9" s="33" t="s">
        <v>421</v>
      </c>
      <c r="C9" s="36" t="s">
        <v>21</v>
      </c>
      <c r="D9" s="33" t="s">
        <v>872</v>
      </c>
      <c r="E9" s="33" t="s">
        <v>873</v>
      </c>
      <c r="F9" s="33" t="s">
        <v>869</v>
      </c>
      <c r="G9" s="33" t="s">
        <v>870</v>
      </c>
    </row>
    <row r="10" spans="1:7" s="4" customFormat="1" ht="16.5" thickBot="1" x14ac:dyDescent="0.3">
      <c r="A10" s="33">
        <v>8</v>
      </c>
      <c r="B10" s="34" t="s">
        <v>0</v>
      </c>
      <c r="C10" s="35" t="s">
        <v>14</v>
      </c>
      <c r="D10" s="33" t="s">
        <v>872</v>
      </c>
      <c r="E10" s="33" t="s">
        <v>873</v>
      </c>
      <c r="F10" s="33" t="s">
        <v>865</v>
      </c>
      <c r="G10" s="33" t="s">
        <v>866</v>
      </c>
    </row>
    <row r="11" spans="1:7" s="4" customFormat="1" ht="16.5" thickBot="1" x14ac:dyDescent="0.3">
      <c r="A11" s="33">
        <v>9</v>
      </c>
      <c r="B11" s="33" t="s">
        <v>519</v>
      </c>
      <c r="C11" s="36" t="s">
        <v>14</v>
      </c>
      <c r="D11" s="33" t="s">
        <v>872</v>
      </c>
      <c r="E11" s="33" t="s">
        <v>873</v>
      </c>
      <c r="F11" s="33" t="s">
        <v>865</v>
      </c>
      <c r="G11" s="33" t="s">
        <v>866</v>
      </c>
    </row>
    <row r="12" spans="1:7" s="4" customFormat="1" ht="16.5" thickBot="1" x14ac:dyDescent="0.3">
      <c r="A12" s="33">
        <v>10</v>
      </c>
      <c r="B12" s="33" t="s">
        <v>504</v>
      </c>
      <c r="C12" s="36" t="s">
        <v>14</v>
      </c>
      <c r="D12" s="33" t="s">
        <v>878</v>
      </c>
      <c r="E12" s="33" t="s">
        <v>867</v>
      </c>
      <c r="F12" s="33" t="s">
        <v>877</v>
      </c>
      <c r="G12" s="33" t="s">
        <v>866</v>
      </c>
    </row>
    <row r="13" spans="1:7" s="4" customFormat="1" ht="16.5" thickBot="1" x14ac:dyDescent="0.3">
      <c r="A13" s="33">
        <v>11</v>
      </c>
      <c r="B13" s="33" t="s">
        <v>562</v>
      </c>
      <c r="C13" s="35" t="s">
        <v>14</v>
      </c>
      <c r="D13" s="33" t="s">
        <v>872</v>
      </c>
      <c r="E13" s="33" t="s">
        <v>873</v>
      </c>
      <c r="F13" s="33" t="s">
        <v>877</v>
      </c>
      <c r="G13" s="33" t="s">
        <v>866</v>
      </c>
    </row>
    <row r="14" spans="1:7" s="4" customFormat="1" ht="16.5" thickBot="1" x14ac:dyDescent="0.3">
      <c r="A14" s="33">
        <v>12</v>
      </c>
      <c r="B14" s="33" t="s">
        <v>532</v>
      </c>
      <c r="C14" s="36" t="s">
        <v>14</v>
      </c>
      <c r="D14" s="33" t="s">
        <v>878</v>
      </c>
      <c r="E14" s="33" t="s">
        <v>867</v>
      </c>
      <c r="F14" s="33" t="s">
        <v>869</v>
      </c>
      <c r="G14" s="33" t="s">
        <v>870</v>
      </c>
    </row>
    <row r="15" spans="1:7" s="4" customFormat="1" ht="16.5" thickBot="1" x14ac:dyDescent="0.3">
      <c r="A15" s="33">
        <v>13</v>
      </c>
      <c r="B15" s="34" t="s">
        <v>79</v>
      </c>
      <c r="C15" s="35" t="s">
        <v>136</v>
      </c>
      <c r="D15" s="33" t="s">
        <v>880</v>
      </c>
      <c r="E15" s="33" t="s">
        <v>876</v>
      </c>
      <c r="F15" s="33" t="s">
        <v>877</v>
      </c>
      <c r="G15" s="33" t="s">
        <v>866</v>
      </c>
    </row>
    <row r="16" spans="1:7" s="4" customFormat="1" ht="16.5" thickBot="1" x14ac:dyDescent="0.3">
      <c r="A16" s="33">
        <v>14</v>
      </c>
      <c r="B16" s="34" t="s">
        <v>283</v>
      </c>
      <c r="C16" s="35" t="s">
        <v>308</v>
      </c>
      <c r="D16" s="33" t="s">
        <v>872</v>
      </c>
      <c r="E16" s="33" t="s">
        <v>873</v>
      </c>
      <c r="F16" s="33" t="s">
        <v>881</v>
      </c>
      <c r="G16" s="33" t="s">
        <v>866</v>
      </c>
    </row>
    <row r="17" spans="1:7" s="4" customFormat="1" ht="16.5" thickBot="1" x14ac:dyDescent="0.3">
      <c r="A17" s="33">
        <v>15</v>
      </c>
      <c r="B17" s="34" t="s">
        <v>38</v>
      </c>
      <c r="C17" s="35" t="s">
        <v>59</v>
      </c>
      <c r="D17" s="33" t="s">
        <v>872</v>
      </c>
      <c r="E17" s="33" t="s">
        <v>873</v>
      </c>
      <c r="F17" s="33" t="s">
        <v>865</v>
      </c>
      <c r="G17" s="33" t="s">
        <v>866</v>
      </c>
    </row>
    <row r="18" spans="1:7" s="4" customFormat="1" ht="16.5" thickBot="1" x14ac:dyDescent="0.3">
      <c r="A18" s="33">
        <v>16</v>
      </c>
      <c r="B18" s="34" t="s">
        <v>184</v>
      </c>
      <c r="C18" s="35" t="s">
        <v>190</v>
      </c>
      <c r="D18" s="33" t="s">
        <v>867</v>
      </c>
      <c r="E18" s="33" t="s">
        <v>867</v>
      </c>
      <c r="F18" s="33" t="s">
        <v>867</v>
      </c>
      <c r="G18" s="33" t="s">
        <v>870</v>
      </c>
    </row>
    <row r="19" spans="1:7" s="4" customFormat="1" ht="16.5" thickBot="1" x14ac:dyDescent="0.3">
      <c r="A19" s="33">
        <v>17</v>
      </c>
      <c r="B19" s="34" t="s">
        <v>138</v>
      </c>
      <c r="C19" s="35" t="s">
        <v>143</v>
      </c>
      <c r="D19" s="33" t="s">
        <v>878</v>
      </c>
      <c r="E19" s="33" t="s">
        <v>867</v>
      </c>
      <c r="F19" s="33" t="s">
        <v>865</v>
      </c>
      <c r="G19" s="33" t="s">
        <v>866</v>
      </c>
    </row>
    <row r="20" spans="1:7" s="4" customFormat="1" ht="16.5" thickBot="1" x14ac:dyDescent="0.3">
      <c r="A20" s="33">
        <v>18</v>
      </c>
      <c r="B20" s="33" t="s">
        <v>595</v>
      </c>
      <c r="C20" s="36" t="s">
        <v>602</v>
      </c>
      <c r="D20" s="33" t="s">
        <v>882</v>
      </c>
      <c r="E20" s="33" t="s">
        <v>883</v>
      </c>
      <c r="F20" s="33" t="s">
        <v>881</v>
      </c>
      <c r="G20" s="33" t="s">
        <v>866</v>
      </c>
    </row>
    <row r="21" spans="1:7" s="4" customFormat="1" ht="16.5" thickBot="1" x14ac:dyDescent="0.3">
      <c r="A21" s="33">
        <v>19</v>
      </c>
      <c r="B21" s="33" t="s">
        <v>452</v>
      </c>
      <c r="C21" s="33" t="s">
        <v>871</v>
      </c>
      <c r="D21" s="33" t="s">
        <v>878</v>
      </c>
      <c r="E21" s="33" t="s">
        <v>867</v>
      </c>
      <c r="F21" s="33" t="s">
        <v>877</v>
      </c>
      <c r="G21" s="33" t="s">
        <v>866</v>
      </c>
    </row>
    <row r="22" spans="1:7" s="4" customFormat="1" ht="16.5" thickBot="1" x14ac:dyDescent="0.3">
      <c r="A22" s="33">
        <v>20</v>
      </c>
      <c r="B22" s="33" t="s">
        <v>372</v>
      </c>
      <c r="C22" s="33" t="s">
        <v>871</v>
      </c>
      <c r="D22" s="33" t="s">
        <v>878</v>
      </c>
      <c r="E22" s="33" t="s">
        <v>867</v>
      </c>
      <c r="F22" s="33" t="s">
        <v>869</v>
      </c>
      <c r="G22" s="33" t="s">
        <v>870</v>
      </c>
    </row>
    <row r="23" spans="1:7" s="4" customFormat="1" ht="16.5" thickBot="1" x14ac:dyDescent="0.3">
      <c r="A23" s="33">
        <v>21</v>
      </c>
      <c r="B23" s="33" t="s">
        <v>394</v>
      </c>
      <c r="C23" s="33" t="s">
        <v>871</v>
      </c>
      <c r="D23" s="33" t="s">
        <v>878</v>
      </c>
      <c r="E23" s="33" t="s">
        <v>867</v>
      </c>
      <c r="F23" s="33" t="s">
        <v>869</v>
      </c>
      <c r="G23" s="33" t="s">
        <v>870</v>
      </c>
    </row>
    <row r="24" spans="1:7" s="4" customFormat="1" ht="16.5" thickBot="1" x14ac:dyDescent="0.3">
      <c r="A24" s="33">
        <v>22</v>
      </c>
      <c r="B24" s="33" t="s">
        <v>576</v>
      </c>
      <c r="C24" s="33" t="s">
        <v>871</v>
      </c>
      <c r="D24" s="33" t="s">
        <v>872</v>
      </c>
      <c r="E24" s="33" t="s">
        <v>873</v>
      </c>
      <c r="F24" s="33" t="s">
        <v>881</v>
      </c>
      <c r="G24" s="33" t="s">
        <v>866</v>
      </c>
    </row>
    <row r="25" spans="1:7" s="4" customFormat="1" ht="15.75" x14ac:dyDescent="0.25"/>
    <row r="26" spans="1:7" s="4" customFormat="1" ht="15.75" x14ac:dyDescent="0.25"/>
    <row r="27" spans="1:7" s="4" customFormat="1" ht="19.5" thickBot="1" x14ac:dyDescent="0.35">
      <c r="A27" s="16" t="s">
        <v>884</v>
      </c>
    </row>
    <row r="28" spans="1:7" s="4" customFormat="1" ht="15.75" x14ac:dyDescent="0.25">
      <c r="A28" s="97" t="s">
        <v>856</v>
      </c>
      <c r="B28" s="98" t="s">
        <v>885</v>
      </c>
      <c r="C28" s="98" t="s">
        <v>886</v>
      </c>
      <c r="D28" s="99" t="s">
        <v>887</v>
      </c>
      <c r="E28" s="100" t="s">
        <v>862</v>
      </c>
    </row>
    <row r="29" spans="1:7" s="4" customFormat="1" ht="15.75" x14ac:dyDescent="0.25">
      <c r="A29" s="101">
        <v>1</v>
      </c>
      <c r="B29" s="102" t="s">
        <v>888</v>
      </c>
      <c r="C29" s="102">
        <v>21</v>
      </c>
      <c r="D29" s="102" t="s">
        <v>889</v>
      </c>
      <c r="E29" s="103" t="s">
        <v>870</v>
      </c>
    </row>
    <row r="30" spans="1:7" s="4" customFormat="1" ht="15.75" x14ac:dyDescent="0.25">
      <c r="A30" s="101">
        <v>2</v>
      </c>
      <c r="B30" s="102" t="s">
        <v>890</v>
      </c>
      <c r="C30" s="102">
        <v>21</v>
      </c>
      <c r="D30" s="102" t="s">
        <v>889</v>
      </c>
      <c r="E30" s="103" t="s">
        <v>870</v>
      </c>
    </row>
    <row r="31" spans="1:7" s="4" customFormat="1" ht="15.75" x14ac:dyDescent="0.25">
      <c r="A31" s="101">
        <v>3</v>
      </c>
      <c r="B31" s="102" t="s">
        <v>891</v>
      </c>
      <c r="C31" s="102">
        <v>22</v>
      </c>
      <c r="D31" s="102" t="s">
        <v>889</v>
      </c>
      <c r="E31" s="103" t="s">
        <v>870</v>
      </c>
    </row>
    <row r="32" spans="1:7" s="4" customFormat="1" ht="15.75" x14ac:dyDescent="0.25">
      <c r="A32" s="101">
        <v>4</v>
      </c>
      <c r="B32" s="102" t="s">
        <v>892</v>
      </c>
      <c r="C32" s="102">
        <v>22</v>
      </c>
      <c r="D32" s="102" t="s">
        <v>889</v>
      </c>
      <c r="E32" s="103" t="s">
        <v>870</v>
      </c>
    </row>
    <row r="33" spans="1:5" s="4" customFormat="1" ht="16.5" thickBot="1" x14ac:dyDescent="0.3">
      <c r="A33" s="104">
        <v>5</v>
      </c>
      <c r="B33" s="105" t="s">
        <v>893</v>
      </c>
      <c r="C33" s="105">
        <v>10</v>
      </c>
      <c r="D33" s="105" t="s">
        <v>889</v>
      </c>
      <c r="E33" s="103" t="s">
        <v>870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Supplementary Table S1 Clinical</vt:lpstr>
      <vt:lpstr>Supplementary Table S2 Seq-QC </vt:lpstr>
      <vt:lpstr>Supplementary Table S3Mutation </vt:lpstr>
      <vt:lpstr>Supplementary Table S4 HippoSig</vt:lpstr>
      <vt:lpstr>Supplementary Table S5 GSEA</vt:lpstr>
      <vt:lpstr>Supplementary Table S6 YAP1 IHC</vt:lpstr>
    </vt:vector>
  </TitlesOfParts>
  <Company>University of Michigan Hospital and Health Systems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Vats, Pankaj</dc:creator>
  <cp:lastModifiedBy>Dhanasekaran, Mohan</cp:lastModifiedBy>
  <cp:lastPrinted>2016-07-01T17:10:24Z</cp:lastPrinted>
  <dcterms:created xsi:type="dcterms:W3CDTF">2016-06-24T20:13:22Z</dcterms:created>
  <dcterms:modified xsi:type="dcterms:W3CDTF">2016-07-06T22:08:38Z</dcterms:modified>
</cp:coreProperties>
</file>