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6" yWindow="1176" windowWidth="15576" windowHeight="12504" tabRatio="500" activeTab="0"/>
  </bookViews>
  <sheets>
    <sheet name="STable 5b" sheetId="1" r:id="rId1"/>
  </sheets>
  <definedNames>
    <definedName name="_2Manuscript_screens">#REF!</definedName>
    <definedName name="all_go_results_MF">#REF!</definedName>
  </definedNames>
  <calcPr fullCalcOnLoad="1"/>
</workbook>
</file>

<file path=xl/comments1.xml><?xml version="1.0" encoding="utf-8"?>
<comments xmlns="http://schemas.openxmlformats.org/spreadsheetml/2006/main">
  <authors>
    <author>Kevin Brown</author>
  </authors>
  <commentList>
    <comment ref="R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Number of cell lines hit in the primary screen based on the GARP p-value &lt; 0.05</t>
        </r>
      </text>
    </comment>
    <comment ref="Q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Genes with rank 800 or lower highlighted (top 5%)</t>
        </r>
      </text>
    </comment>
    <comment ref="P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Genes with rank 800 or lower highlighted (top 5%)</t>
        </r>
      </text>
    </comment>
    <comment ref="O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Genes with rank 800 or lower highlighted (top 5%)</t>
        </r>
      </text>
    </comment>
    <comment ref="L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Result highlighted if mean value &lt; 1 &amp; adjusted p-value &lt; 0.05</t>
        </r>
      </text>
    </comment>
    <comment ref="H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Result highlighted if mean value &lt; 1 &amp; adjusted p-value &lt; 0.05</t>
        </r>
      </text>
    </comment>
    <comment ref="D5" authorId="0">
      <text>
        <r>
          <rPr>
            <b/>
            <sz val="9"/>
            <rFont val="Verdana"/>
            <family val="0"/>
          </rPr>
          <t>Kevin Brown:</t>
        </r>
        <r>
          <rPr>
            <sz val="9"/>
            <rFont val="Verdana"/>
            <family val="0"/>
          </rPr>
          <t xml:space="preserve">
Result highlighted if mean value &lt; 1 &amp; adjusted p-value &lt; 0.05</t>
        </r>
      </text>
    </comment>
  </commentList>
</comments>
</file>

<file path=xl/sharedStrings.xml><?xml version="1.0" encoding="utf-8"?>
<sst xmlns="http://schemas.openxmlformats.org/spreadsheetml/2006/main" count="131" uniqueCount="75">
  <si>
    <t>p&lt;0.05</t>
  </si>
  <si>
    <t>Slow</t>
  </si>
  <si>
    <t>UBOX5</t>
  </si>
  <si>
    <t>TNKS2</t>
  </si>
  <si>
    <t>TMF1</t>
  </si>
  <si>
    <t>TMEM47</t>
  </si>
  <si>
    <t>SUPT16H</t>
  </si>
  <si>
    <t>ST3GAL3</t>
  </si>
  <si>
    <t>SERPINA3</t>
  </si>
  <si>
    <t>SAMM50</t>
  </si>
  <si>
    <t>RNF152</t>
  </si>
  <si>
    <t>RNF128</t>
  </si>
  <si>
    <t>RAB11B</t>
  </si>
  <si>
    <t>PTPRG</t>
  </si>
  <si>
    <t>PPP1R3B</t>
  </si>
  <si>
    <t>NUP35</t>
  </si>
  <si>
    <t>NPM1</t>
  </si>
  <si>
    <t>NPIP</t>
  </si>
  <si>
    <t>NDUFA1</t>
  </si>
  <si>
    <t>NA</t>
  </si>
  <si>
    <t>MMP2</t>
  </si>
  <si>
    <t>LCLAT1</t>
  </si>
  <si>
    <t>HLA-DQA1</t>
  </si>
  <si>
    <t>GAR1</t>
  </si>
  <si>
    <t>EXOSC6</t>
  </si>
  <si>
    <t>EPGN</t>
  </si>
  <si>
    <t>EIF3F</t>
  </si>
  <si>
    <t>DEC1</t>
  </si>
  <si>
    <t>CSNK2B</t>
  </si>
  <si>
    <t>CCDC58</t>
  </si>
  <si>
    <t>CCDC135</t>
  </si>
  <si>
    <t>BRIX1</t>
  </si>
  <si>
    <t>APOBEC4</t>
  </si>
  <si>
    <t>ANKFY1</t>
  </si>
  <si>
    <t>ALDH1A3</t>
  </si>
  <si>
    <t>ACTL6B</t>
  </si>
  <si>
    <t>Mock</t>
  </si>
  <si>
    <t>MOCK TRANSFECTION</t>
  </si>
  <si>
    <t>Fast</t>
  </si>
  <si>
    <t>VCP</t>
  </si>
  <si>
    <t>UBA1</t>
  </si>
  <si>
    <t>THOC1</t>
  </si>
  <si>
    <t>SNRPD2</t>
  </si>
  <si>
    <t>SF3B2</t>
  </si>
  <si>
    <t>RPS17</t>
  </si>
  <si>
    <t>RAN</t>
  </si>
  <si>
    <t>PSMB2</t>
  </si>
  <si>
    <t>PSMA1</t>
  </si>
  <si>
    <t>POLR2E</t>
  </si>
  <si>
    <t>POLR2D</t>
  </si>
  <si>
    <t>PABPN1</t>
  </si>
  <si>
    <t>HNRNPC</t>
  </si>
  <si>
    <t>EIF3B</t>
  </si>
  <si>
    <t>COPZ1</t>
  </si>
  <si>
    <t>ARCN1</t>
  </si>
  <si>
    <t>AQR</t>
  </si>
  <si>
    <t>Cell Lines Hit</t>
  </si>
  <si>
    <t>KP4</t>
  </si>
  <si>
    <t>MiaPaca</t>
  </si>
  <si>
    <t>MB231</t>
  </si>
  <si>
    <t>Class</t>
  </si>
  <si>
    <t>KP4_padj</t>
  </si>
  <si>
    <t>Mean (sd)</t>
  </si>
  <si>
    <t>KP4_sd</t>
  </si>
  <si>
    <t>MiaPaca_padj</t>
  </si>
  <si>
    <t>MiaPaca_sd</t>
  </si>
  <si>
    <t>MB231_padj</t>
  </si>
  <si>
    <t>MB231_sd</t>
  </si>
  <si>
    <t>Gene.name</t>
  </si>
  <si>
    <t>Primary Screen - Gene Ranks</t>
  </si>
  <si>
    <t>KP-4</t>
  </si>
  <si>
    <t>MIA PaCa-2</t>
  </si>
  <si>
    <t>MDA-MB-231</t>
  </si>
  <si>
    <t>Genes Targetted by Classified Hairpins</t>
  </si>
  <si>
    <t>Supplemental Table 5:  Genes selected for the siRNA followup experiment and the results.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</si>
</sst>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i/>
      <u val="single"/>
      <sz val="10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164" fontId="0" fillId="0" borderId="0" xfId="55" applyNumberFormat="1" applyAlignment="1">
      <alignment horizontal="center"/>
      <protection/>
    </xf>
    <xf numFmtId="10" fontId="0" fillId="0" borderId="0" xfId="55" applyNumberForma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33" borderId="0" xfId="55" applyFill="1" applyAlignment="1">
      <alignment horizontal="center"/>
      <protection/>
    </xf>
    <xf numFmtId="0" fontId="0" fillId="34" borderId="0" xfId="55" applyFill="1" applyAlignment="1">
      <alignment horizontal="center"/>
      <protection/>
    </xf>
    <xf numFmtId="164" fontId="0" fillId="35" borderId="0" xfId="55" applyNumberFormat="1" applyFill="1" applyAlignment="1">
      <alignment horizontal="center"/>
      <protection/>
    </xf>
    <xf numFmtId="49" fontId="0" fillId="0" borderId="0" xfId="55" applyNumberFormat="1">
      <alignment/>
      <protection/>
    </xf>
    <xf numFmtId="0" fontId="0" fillId="0" borderId="10" xfId="55" applyBorder="1" applyAlignment="1">
      <alignment horizontal="center"/>
      <protection/>
    </xf>
    <xf numFmtId="164" fontId="0" fillId="0" borderId="10" xfId="55" applyNumberFormat="1" applyBorder="1" applyAlignment="1">
      <alignment horizontal="center"/>
      <protection/>
    </xf>
    <xf numFmtId="0" fontId="0" fillId="0" borderId="10" xfId="55" applyBorder="1">
      <alignment/>
      <protection/>
    </xf>
    <xf numFmtId="49" fontId="0" fillId="0" borderId="10" xfId="55" applyNumberFormat="1" applyBorder="1">
      <alignment/>
      <protection/>
    </xf>
    <xf numFmtId="0" fontId="0" fillId="35" borderId="0" xfId="55" applyFill="1" applyAlignment="1">
      <alignment horizontal="center"/>
      <protection/>
    </xf>
    <xf numFmtId="0" fontId="0" fillId="35" borderId="0" xfId="55" applyFill="1">
      <alignment/>
      <protection/>
    </xf>
    <xf numFmtId="164" fontId="0" fillId="33" borderId="0" xfId="55" applyNumberFormat="1" applyFill="1" applyAlignment="1">
      <alignment horizontal="center"/>
      <protection/>
    </xf>
    <xf numFmtId="164" fontId="0" fillId="34" borderId="0" xfId="55" applyNumberFormat="1" applyFill="1" applyAlignment="1">
      <alignment horizontal="center"/>
      <protection/>
    </xf>
    <xf numFmtId="0" fontId="2" fillId="0" borderId="0" xfId="55" applyFont="1" applyBorder="1">
      <alignment/>
      <protection/>
    </xf>
    <xf numFmtId="0" fontId="0" fillId="0" borderId="11" xfId="55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164" fontId="2" fillId="0" borderId="11" xfId="55" applyNumberFormat="1" applyFont="1" applyBorder="1" applyAlignment="1">
      <alignment horizontal="center"/>
      <protection/>
    </xf>
    <xf numFmtId="0" fontId="2" fillId="0" borderId="11" xfId="55" applyFont="1" applyBorder="1">
      <alignment/>
      <protection/>
    </xf>
    <xf numFmtId="49" fontId="2" fillId="0" borderId="11" xfId="55" applyNumberFormat="1" applyFont="1" applyBorder="1">
      <alignment/>
      <protection/>
    </xf>
    <xf numFmtId="164" fontId="2" fillId="0" borderId="12" xfId="55" applyNumberFormat="1" applyFont="1" applyFill="1" applyBorder="1" applyAlignment="1">
      <alignment horizontal="center"/>
      <protection/>
    </xf>
    <xf numFmtId="164" fontId="2" fillId="0" borderId="12" xfId="55" applyNumberFormat="1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164" fontId="0" fillId="0" borderId="0" xfId="55" applyNumberFormat="1" applyAlignment="1">
      <alignment horizontal="center"/>
      <protection/>
    </xf>
    <xf numFmtId="0" fontId="5" fillId="0" borderId="0" xfId="55" applyFont="1">
      <alignment/>
      <protection/>
    </xf>
    <xf numFmtId="0" fontId="2" fillId="0" borderId="0" xfId="0" applyFont="1" applyAlignment="1">
      <alignment/>
    </xf>
    <xf numFmtId="164" fontId="2" fillId="0" borderId="0" xfId="55" applyNumberFormat="1" applyFont="1" applyAlignment="1">
      <alignment horizontal="center"/>
      <protection/>
    </xf>
    <xf numFmtId="164" fontId="0" fillId="0" borderId="0" xfId="55" applyNumberForma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view="pageLayout" workbookViewId="0" topLeftCell="A1">
      <selection activeCell="A2" sqref="A2"/>
    </sheetView>
  </sheetViews>
  <sheetFormatPr defaultColWidth="10.75390625" defaultRowHeight="12.75"/>
  <cols>
    <col min="1" max="1" width="10.75390625" style="1" customWidth="1"/>
    <col min="2" max="3" width="0" style="1" hidden="1" customWidth="1"/>
    <col min="4" max="4" width="10.75390625" style="2" customWidth="1"/>
    <col min="5" max="5" width="10.75390625" style="3" customWidth="1"/>
    <col min="6" max="7" width="0" style="2" hidden="1" customWidth="1"/>
    <col min="8" max="8" width="10.75390625" style="2" customWidth="1"/>
    <col min="9" max="9" width="10.75390625" style="3" customWidth="1"/>
    <col min="10" max="11" width="0" style="2" hidden="1" customWidth="1"/>
    <col min="12" max="12" width="10.75390625" style="2" customWidth="1"/>
    <col min="13" max="13" width="10.75390625" style="3" customWidth="1"/>
    <col min="14" max="14" width="10.75390625" style="2" customWidth="1"/>
    <col min="15" max="16384" width="10.75390625" style="1" customWidth="1"/>
  </cols>
  <sheetData>
    <row r="1" spans="1:13" ht="12.75">
      <c r="A1" s="29" t="s">
        <v>74</v>
      </c>
      <c r="E1" s="27"/>
      <c r="I1" s="27"/>
      <c r="M1" s="27"/>
    </row>
    <row r="2" spans="5:13" ht="12.75">
      <c r="E2" s="27"/>
      <c r="I2" s="27"/>
      <c r="M2" s="27"/>
    </row>
    <row r="3" ht="12.75">
      <c r="A3" s="28" t="s">
        <v>73</v>
      </c>
    </row>
    <row r="4" spans="4:18" ht="13.5" thickBot="1">
      <c r="D4" s="30" t="s">
        <v>72</v>
      </c>
      <c r="E4" s="30"/>
      <c r="H4" s="30" t="s">
        <v>71</v>
      </c>
      <c r="I4" s="30"/>
      <c r="L4" s="30" t="s">
        <v>70</v>
      </c>
      <c r="M4" s="31"/>
      <c r="O4" s="26" t="s">
        <v>69</v>
      </c>
      <c r="P4" s="2"/>
      <c r="Q4" s="2"/>
      <c r="R4" s="2"/>
    </row>
    <row r="5" spans="1:18" ht="13.5" thickBot="1">
      <c r="A5" s="25" t="s">
        <v>68</v>
      </c>
      <c r="B5" s="25" t="s">
        <v>59</v>
      </c>
      <c r="C5" s="25" t="s">
        <v>67</v>
      </c>
      <c r="D5" s="25" t="s">
        <v>62</v>
      </c>
      <c r="E5" s="25" t="s">
        <v>66</v>
      </c>
      <c r="F5" s="25" t="s">
        <v>58</v>
      </c>
      <c r="G5" s="25" t="s">
        <v>65</v>
      </c>
      <c r="H5" s="25" t="s">
        <v>62</v>
      </c>
      <c r="I5" s="25" t="s">
        <v>64</v>
      </c>
      <c r="J5" s="25" t="s">
        <v>57</v>
      </c>
      <c r="K5" s="25" t="s">
        <v>63</v>
      </c>
      <c r="L5" s="25" t="s">
        <v>62</v>
      </c>
      <c r="M5" s="25" t="s">
        <v>61</v>
      </c>
      <c r="N5" s="25" t="s">
        <v>60</v>
      </c>
      <c r="O5" s="24" t="s">
        <v>59</v>
      </c>
      <c r="P5" s="24" t="s">
        <v>58</v>
      </c>
      <c r="Q5" s="24" t="s">
        <v>57</v>
      </c>
      <c r="R5" s="24" t="s">
        <v>56</v>
      </c>
    </row>
    <row r="6" spans="1:18" ht="12.75">
      <c r="A6" s="9" t="s">
        <v>55</v>
      </c>
      <c r="B6" s="15">
        <v>0.510130594533103</v>
      </c>
      <c r="C6" s="15">
        <v>0.0488480806441627</v>
      </c>
      <c r="D6" s="8" t="str">
        <f aca="true" t="shared" si="0" ref="D6:D38">CONCATENATE(ROUND(B6,2)," (",ROUND(C6,3),")")</f>
        <v>0.51 (0.049)</v>
      </c>
      <c r="E6" s="8">
        <v>0.0471371018712875</v>
      </c>
      <c r="F6" s="7">
        <v>0.700865161256557</v>
      </c>
      <c r="G6" s="7">
        <v>0.0568775830563149</v>
      </c>
      <c r="H6" s="7" t="str">
        <f aca="true" t="shared" si="1" ref="H6:H37">CONCATENATE(ROUND(F6,2)," (",ROUND(G6,3),")")</f>
        <v>0.7 (0.057)</v>
      </c>
      <c r="I6" s="17">
        <v>0.0489451474426299</v>
      </c>
      <c r="J6" s="6">
        <v>0.363635532934624</v>
      </c>
      <c r="K6" s="6">
        <v>0.00872281327164008</v>
      </c>
      <c r="L6" s="6" t="str">
        <f aca="true" t="shared" si="2" ref="L6:L37">CONCATENATE(ROUND(J6,2)," (",ROUND(K6,3),")")</f>
        <v>0.36 (0.009)</v>
      </c>
      <c r="M6" s="16">
        <v>0.0466198807434929</v>
      </c>
      <c r="N6" s="2" t="s">
        <v>38</v>
      </c>
      <c r="O6" s="2">
        <v>13</v>
      </c>
      <c r="P6" s="2">
        <v>31</v>
      </c>
      <c r="Q6" s="2">
        <v>8</v>
      </c>
      <c r="R6" s="2">
        <v>70</v>
      </c>
    </row>
    <row r="7" spans="1:18" ht="12.75">
      <c r="A7" s="9" t="s">
        <v>54</v>
      </c>
      <c r="B7" s="15">
        <v>0.66852291023518</v>
      </c>
      <c r="C7" s="15">
        <v>0.0326951296741806</v>
      </c>
      <c r="D7" s="14" t="str">
        <f t="shared" si="0"/>
        <v>0.67 (0.033)</v>
      </c>
      <c r="E7" s="8">
        <v>0.0471371018712875</v>
      </c>
      <c r="F7" s="7">
        <v>0.357860326176664</v>
      </c>
      <c r="G7" s="7">
        <v>0.109143470189145</v>
      </c>
      <c r="H7" s="7" t="str">
        <f t="shared" si="1"/>
        <v>0.36 (0.109)</v>
      </c>
      <c r="I7" s="17">
        <v>0.0489451474426299</v>
      </c>
      <c r="J7" s="6">
        <v>0.673678343148767</v>
      </c>
      <c r="K7" s="6">
        <v>0.0300452457134269</v>
      </c>
      <c r="L7" s="6" t="str">
        <f t="shared" si="2"/>
        <v>0.67 (0.03)</v>
      </c>
      <c r="M7" s="16">
        <v>0.0466198807434929</v>
      </c>
      <c r="N7" s="2" t="s">
        <v>38</v>
      </c>
      <c r="O7" s="2">
        <v>18</v>
      </c>
      <c r="P7" s="2">
        <v>660</v>
      </c>
      <c r="Q7" s="2">
        <v>30</v>
      </c>
      <c r="R7" s="2">
        <v>67</v>
      </c>
    </row>
    <row r="8" spans="1:18" ht="12.75">
      <c r="A8" s="9" t="s">
        <v>53</v>
      </c>
      <c r="B8" s="15">
        <v>0.526093677609941</v>
      </c>
      <c r="C8" s="15">
        <v>0.00758994081722052</v>
      </c>
      <c r="D8" s="14" t="str">
        <f t="shared" si="0"/>
        <v>0.53 (0.008)</v>
      </c>
      <c r="E8" s="8">
        <v>0.0471371018712875</v>
      </c>
      <c r="F8" s="7">
        <v>0.379841621945868</v>
      </c>
      <c r="G8" s="7">
        <v>0.0391140135732616</v>
      </c>
      <c r="H8" s="7" t="str">
        <f t="shared" si="1"/>
        <v>0.38 (0.039)</v>
      </c>
      <c r="I8" s="17">
        <v>0.0489451474426299</v>
      </c>
      <c r="J8" s="6">
        <v>0.602678265478154</v>
      </c>
      <c r="K8" s="6">
        <v>0.0106612162208935</v>
      </c>
      <c r="L8" s="6" t="str">
        <f t="shared" si="2"/>
        <v>0.6 (0.011)</v>
      </c>
      <c r="M8" s="16">
        <v>0.0466198807434929</v>
      </c>
      <c r="N8" s="2" t="s">
        <v>38</v>
      </c>
      <c r="O8" s="2">
        <v>3</v>
      </c>
      <c r="P8" s="2">
        <v>13079</v>
      </c>
      <c r="Q8" s="2">
        <v>239</v>
      </c>
      <c r="R8" s="2">
        <v>54</v>
      </c>
    </row>
    <row r="9" spans="1:18" ht="12">
      <c r="A9" s="9" t="s">
        <v>52</v>
      </c>
      <c r="B9" s="15">
        <v>0.657376274638422</v>
      </c>
      <c r="C9" s="15">
        <v>0.186634698556781</v>
      </c>
      <c r="D9" s="14" t="str">
        <f t="shared" si="0"/>
        <v>0.66 (0.187)</v>
      </c>
      <c r="E9" s="8">
        <v>0.0471371018712875</v>
      </c>
      <c r="F9" s="7">
        <v>0.57888104737251</v>
      </c>
      <c r="G9" s="7">
        <v>0.182930604964905</v>
      </c>
      <c r="H9" s="7" t="str">
        <f t="shared" si="1"/>
        <v>0.58 (0.183)</v>
      </c>
      <c r="I9" s="17">
        <v>0.0489451474426299</v>
      </c>
      <c r="J9" s="6">
        <v>0.55319751636794</v>
      </c>
      <c r="K9" s="6">
        <v>0.13297444231878</v>
      </c>
      <c r="L9" s="6" t="str">
        <f t="shared" si="2"/>
        <v>0.55 (0.133)</v>
      </c>
      <c r="M9" s="16">
        <v>0.0466198807434929</v>
      </c>
      <c r="N9" s="2" t="s">
        <v>38</v>
      </c>
      <c r="O9" s="2">
        <v>11</v>
      </c>
      <c r="P9" s="2">
        <v>6</v>
      </c>
      <c r="Q9" s="2">
        <v>68</v>
      </c>
      <c r="R9" s="2">
        <v>70</v>
      </c>
    </row>
    <row r="10" spans="1:18" ht="12">
      <c r="A10" s="9" t="s">
        <v>51</v>
      </c>
      <c r="B10" s="15">
        <v>0.547010820952005</v>
      </c>
      <c r="C10" s="15">
        <v>0.0387281595545355</v>
      </c>
      <c r="D10" s="14" t="str">
        <f t="shared" si="0"/>
        <v>0.55 (0.039)</v>
      </c>
      <c r="E10" s="8">
        <v>0.0471371018712875</v>
      </c>
      <c r="F10" s="7">
        <v>0.681178616144577</v>
      </c>
      <c r="G10" s="7">
        <v>0.00580732079253669</v>
      </c>
      <c r="H10" s="7" t="str">
        <f t="shared" si="1"/>
        <v>0.68 (0.006)</v>
      </c>
      <c r="I10" s="17">
        <v>0.0489451474426299</v>
      </c>
      <c r="J10" s="6">
        <v>0.467942596848401</v>
      </c>
      <c r="K10" s="6">
        <v>0.0174456265432802</v>
      </c>
      <c r="L10" s="6" t="str">
        <f t="shared" si="2"/>
        <v>0.47 (0.017)</v>
      </c>
      <c r="M10" s="16">
        <v>0.0466198807434929</v>
      </c>
      <c r="N10" s="2" t="s">
        <v>38</v>
      </c>
      <c r="O10" s="2">
        <v>62</v>
      </c>
      <c r="P10" s="2">
        <v>20</v>
      </c>
      <c r="Q10" s="2">
        <v>13</v>
      </c>
      <c r="R10" s="2">
        <v>70</v>
      </c>
    </row>
    <row r="11" spans="1:18" ht="12">
      <c r="A11" s="9" t="s">
        <v>50</v>
      </c>
      <c r="B11" s="15">
        <v>0.626138172410471</v>
      </c>
      <c r="C11" s="15">
        <v>0.0264674859267176</v>
      </c>
      <c r="D11" s="14" t="str">
        <f t="shared" si="0"/>
        <v>0.63 (0.026)</v>
      </c>
      <c r="E11" s="8">
        <v>0.0471371018712875</v>
      </c>
      <c r="F11" s="2">
        <v>0.935533610045372</v>
      </c>
      <c r="G11" s="2">
        <v>0.109314273741866</v>
      </c>
      <c r="H11" s="2" t="str">
        <f t="shared" si="1"/>
        <v>0.94 (0.109)</v>
      </c>
      <c r="I11" s="3">
        <v>0.473641200441908</v>
      </c>
      <c r="J11" s="2">
        <v>1.108313953754</v>
      </c>
      <c r="K11" s="2">
        <v>0.0441955872429763</v>
      </c>
      <c r="L11" s="2" t="str">
        <f t="shared" si="2"/>
        <v>1.11 (0.044)</v>
      </c>
      <c r="M11" s="3">
        <v>0.0466198807434929</v>
      </c>
      <c r="N11" s="2" t="s">
        <v>38</v>
      </c>
      <c r="O11" s="2">
        <v>58</v>
      </c>
      <c r="P11" s="2">
        <v>688</v>
      </c>
      <c r="Q11" s="2">
        <v>88</v>
      </c>
      <c r="R11" s="2">
        <v>64</v>
      </c>
    </row>
    <row r="12" spans="1:18" ht="12">
      <c r="A12" s="9" t="s">
        <v>49</v>
      </c>
      <c r="B12" s="15">
        <v>0.663568849969955</v>
      </c>
      <c r="C12" s="15">
        <v>0.0622764374746298</v>
      </c>
      <c r="D12" s="14" t="str">
        <f t="shared" si="0"/>
        <v>0.66 (0.062)</v>
      </c>
      <c r="E12" s="8">
        <v>0.0471371018712875</v>
      </c>
      <c r="F12" s="7">
        <v>0.77647115659459</v>
      </c>
      <c r="G12" s="7">
        <v>0.00631973145070172</v>
      </c>
      <c r="H12" s="7" t="str">
        <f t="shared" si="1"/>
        <v>0.78 (0.006)</v>
      </c>
      <c r="I12" s="17">
        <v>0.0489451474426299</v>
      </c>
      <c r="J12" s="6">
        <v>0.865433379174224</v>
      </c>
      <c r="K12" s="6">
        <v>0.0569890467080486</v>
      </c>
      <c r="L12" s="6" t="str">
        <f t="shared" si="2"/>
        <v>0.87 (0.057)</v>
      </c>
      <c r="M12" s="16">
        <v>0.0466198807434929</v>
      </c>
      <c r="N12" s="2" t="s">
        <v>38</v>
      </c>
      <c r="O12" s="2">
        <v>252</v>
      </c>
      <c r="P12" s="2">
        <v>38</v>
      </c>
      <c r="Q12" s="2">
        <v>56</v>
      </c>
      <c r="R12" s="2">
        <v>71</v>
      </c>
    </row>
    <row r="13" spans="1:18" ht="12">
      <c r="A13" s="9" t="s">
        <v>48</v>
      </c>
      <c r="B13" s="15">
        <v>0.736228400526598</v>
      </c>
      <c r="C13" s="15">
        <v>0.0408689120927258</v>
      </c>
      <c r="D13" s="14" t="str">
        <f t="shared" si="0"/>
        <v>0.74 (0.041)</v>
      </c>
      <c r="E13" s="8">
        <v>0.0471371018712875</v>
      </c>
      <c r="F13" s="7">
        <v>0.763910416155045</v>
      </c>
      <c r="G13" s="7">
        <v>0.023058479617425</v>
      </c>
      <c r="H13" s="7" t="str">
        <f t="shared" si="1"/>
        <v>0.76 (0.023)</v>
      </c>
      <c r="I13" s="17">
        <v>0.0489451474426299</v>
      </c>
      <c r="J13" s="6">
        <v>0.744404289245362</v>
      </c>
      <c r="K13" s="6">
        <v>0.0420633439987977</v>
      </c>
      <c r="L13" s="6" t="str">
        <f t="shared" si="2"/>
        <v>0.74 (0.042)</v>
      </c>
      <c r="M13" s="16">
        <v>0.0466198807434929</v>
      </c>
      <c r="N13" s="2" t="s">
        <v>38</v>
      </c>
      <c r="O13" s="2">
        <v>2161</v>
      </c>
      <c r="P13" s="2">
        <v>2599</v>
      </c>
      <c r="Q13" s="2">
        <v>1028</v>
      </c>
      <c r="R13" s="2">
        <v>27</v>
      </c>
    </row>
    <row r="14" spans="1:18" ht="12">
      <c r="A14" s="9" t="s">
        <v>47</v>
      </c>
      <c r="B14" s="15">
        <v>0.827740902648129</v>
      </c>
      <c r="C14" s="15">
        <v>0.0118714458936014</v>
      </c>
      <c r="D14" s="14" t="str">
        <f t="shared" si="0"/>
        <v>0.83 (0.012)</v>
      </c>
      <c r="E14" s="8">
        <v>0.0471371018712875</v>
      </c>
      <c r="F14" s="2">
        <v>1.02225102961839</v>
      </c>
      <c r="G14" s="2">
        <v>0.00273285684354676</v>
      </c>
      <c r="H14" s="2" t="str">
        <f t="shared" si="1"/>
        <v>1.02 (0.003)</v>
      </c>
      <c r="I14" s="3">
        <v>0.331544695567397</v>
      </c>
      <c r="J14" s="6">
        <v>0.426137531810685</v>
      </c>
      <c r="K14" s="6">
        <v>0.0230669950961148</v>
      </c>
      <c r="L14" s="6" t="str">
        <f t="shared" si="2"/>
        <v>0.43 (0.023)</v>
      </c>
      <c r="M14" s="16">
        <v>0.0466198807434929</v>
      </c>
      <c r="N14" s="2" t="s">
        <v>38</v>
      </c>
      <c r="O14" s="2">
        <v>40</v>
      </c>
      <c r="P14" s="2">
        <v>48</v>
      </c>
      <c r="Q14" s="2">
        <v>65</v>
      </c>
      <c r="R14" s="2">
        <v>67</v>
      </c>
    </row>
    <row r="15" spans="1:18" ht="12">
      <c r="A15" s="9" t="s">
        <v>46</v>
      </c>
      <c r="B15" s="15">
        <v>0.809438402223823</v>
      </c>
      <c r="C15" s="15">
        <v>0.0611087542719804</v>
      </c>
      <c r="D15" s="14" t="str">
        <f t="shared" si="0"/>
        <v>0.81 (0.061)</v>
      </c>
      <c r="E15" s="8">
        <v>0.0471371018712875</v>
      </c>
      <c r="F15" s="7">
        <v>0.747364056152951</v>
      </c>
      <c r="G15" s="7">
        <v>0.0365519602824365</v>
      </c>
      <c r="H15" s="7" t="str">
        <f t="shared" si="1"/>
        <v>0.75 (0.037)</v>
      </c>
      <c r="I15" s="17">
        <v>0.0489451474426299</v>
      </c>
      <c r="J15" s="6">
        <v>0.480826780827238</v>
      </c>
      <c r="K15" s="6">
        <v>0.126771552881169</v>
      </c>
      <c r="L15" s="6" t="str">
        <f t="shared" si="2"/>
        <v>0.48 (0.127)</v>
      </c>
      <c r="M15" s="16">
        <v>0.0466198807434929</v>
      </c>
      <c r="N15" s="2" t="s">
        <v>38</v>
      </c>
      <c r="O15" s="2">
        <v>42</v>
      </c>
      <c r="P15" s="2">
        <v>4</v>
      </c>
      <c r="Q15" s="2">
        <v>14</v>
      </c>
      <c r="R15" s="2">
        <v>68</v>
      </c>
    </row>
    <row r="16" spans="1:18" ht="12">
      <c r="A16" s="9" t="s">
        <v>45</v>
      </c>
      <c r="B16" s="15">
        <v>0.631917909386568</v>
      </c>
      <c r="C16" s="15">
        <v>0.0202398421792547</v>
      </c>
      <c r="D16" s="14" t="str">
        <f t="shared" si="0"/>
        <v>0.63 (0.02)</v>
      </c>
      <c r="E16" s="8">
        <v>0.0471371018712875</v>
      </c>
      <c r="F16" s="7">
        <v>0.815240365066648</v>
      </c>
      <c r="G16" s="7">
        <v>0.00614892789798002</v>
      </c>
      <c r="H16" s="7" t="str">
        <f t="shared" si="1"/>
        <v>0.82 (0.006)</v>
      </c>
      <c r="I16" s="17">
        <v>0.0489451474426299</v>
      </c>
      <c r="J16" s="6">
        <v>0.444367281482869</v>
      </c>
      <c r="K16" s="6">
        <v>0.00930433415641608</v>
      </c>
      <c r="L16" s="6" t="str">
        <f t="shared" si="2"/>
        <v>0.44 (0.009)</v>
      </c>
      <c r="M16" s="16">
        <v>0.0466198807434929</v>
      </c>
      <c r="N16" s="2" t="s">
        <v>38</v>
      </c>
      <c r="O16" s="2">
        <v>1</v>
      </c>
      <c r="P16" s="2">
        <v>3</v>
      </c>
      <c r="Q16" s="2">
        <v>39</v>
      </c>
      <c r="R16" s="2">
        <v>71</v>
      </c>
    </row>
    <row r="17" spans="1:18" ht="12">
      <c r="A17" s="9" t="s">
        <v>44</v>
      </c>
      <c r="B17" s="15">
        <v>0.639348999784407</v>
      </c>
      <c r="C17" s="15">
        <v>0.00817378241854511</v>
      </c>
      <c r="D17" s="14" t="str">
        <f t="shared" si="0"/>
        <v>0.64 (0.008)</v>
      </c>
      <c r="E17" s="8">
        <v>0.0471371018712875</v>
      </c>
      <c r="F17" s="7">
        <v>0.821399958936041</v>
      </c>
      <c r="G17" s="7">
        <v>0.00563651723981499</v>
      </c>
      <c r="H17" s="7" t="str">
        <f t="shared" si="1"/>
        <v>0.82 (0.006)</v>
      </c>
      <c r="I17" s="17">
        <v>0.0489451474426299</v>
      </c>
      <c r="J17" s="6">
        <v>0.676830856249971</v>
      </c>
      <c r="K17" s="6">
        <v>0.0992462310017716</v>
      </c>
      <c r="L17" s="6" t="str">
        <f t="shared" si="2"/>
        <v>0.68 (0.099)</v>
      </c>
      <c r="M17" s="16">
        <v>0.0466198807434929</v>
      </c>
      <c r="N17" s="2" t="s">
        <v>38</v>
      </c>
      <c r="O17" s="2">
        <v>90</v>
      </c>
      <c r="P17" s="2">
        <v>28</v>
      </c>
      <c r="Q17" s="2">
        <v>22</v>
      </c>
      <c r="R17" s="2">
        <v>70</v>
      </c>
    </row>
    <row r="18" spans="1:18" ht="12">
      <c r="A18" s="9" t="s">
        <v>43</v>
      </c>
      <c r="B18" s="15">
        <v>0.398939464135815</v>
      </c>
      <c r="C18" s="15">
        <v>0.0484588529099463</v>
      </c>
      <c r="D18" s="14" t="str">
        <f t="shared" si="0"/>
        <v>0.4 (0.048)</v>
      </c>
      <c r="E18" s="8">
        <v>0.0471371018712875</v>
      </c>
      <c r="F18" s="7">
        <v>0.793983727399725</v>
      </c>
      <c r="G18" s="7">
        <v>0.118537665588836</v>
      </c>
      <c r="H18" s="7" t="str">
        <f t="shared" si="1"/>
        <v>0.79 (0.119)</v>
      </c>
      <c r="I18" s="17">
        <v>0.0489451474426299</v>
      </c>
      <c r="J18" s="2">
        <v>0.834867708671239</v>
      </c>
      <c r="K18" s="2">
        <v>0.184342120473994</v>
      </c>
      <c r="L18" s="2" t="str">
        <f t="shared" si="2"/>
        <v>0.83 (0.184)</v>
      </c>
      <c r="M18" s="3">
        <v>0.0718454937646414</v>
      </c>
      <c r="N18" s="2" t="s">
        <v>38</v>
      </c>
      <c r="O18" s="2">
        <v>48</v>
      </c>
      <c r="P18" s="2">
        <v>71</v>
      </c>
      <c r="Q18" s="2">
        <v>23</v>
      </c>
      <c r="R18" s="2">
        <v>70</v>
      </c>
    </row>
    <row r="19" spans="1:18" ht="12">
      <c r="A19" s="9" t="s">
        <v>42</v>
      </c>
      <c r="B19" s="15">
        <v>0.700311463603712</v>
      </c>
      <c r="C19" s="15">
        <v>0.068698695089201</v>
      </c>
      <c r="D19" s="14" t="str">
        <f t="shared" si="0"/>
        <v>0.7 (0.069)</v>
      </c>
      <c r="E19" s="8">
        <v>0.0471371018712875</v>
      </c>
      <c r="F19" s="7">
        <v>0.7220010225731</v>
      </c>
      <c r="G19" s="7">
        <v>0.0126394629014034</v>
      </c>
      <c r="H19" s="7" t="str">
        <f t="shared" si="1"/>
        <v>0.72 (0.013)</v>
      </c>
      <c r="I19" s="17">
        <v>0.0489451474426299</v>
      </c>
      <c r="J19" s="6">
        <v>0.517697477532633</v>
      </c>
      <c r="K19" s="6">
        <v>0.166896493930713</v>
      </c>
      <c r="L19" s="6" t="str">
        <f t="shared" si="2"/>
        <v>0.52 (0.167)</v>
      </c>
      <c r="M19" s="16">
        <v>0.0466198807434929</v>
      </c>
      <c r="N19" s="2" t="s">
        <v>38</v>
      </c>
      <c r="O19" s="2">
        <v>36</v>
      </c>
      <c r="P19" s="2">
        <v>11</v>
      </c>
      <c r="Q19" s="2">
        <v>55</v>
      </c>
      <c r="R19" s="2">
        <v>69</v>
      </c>
    </row>
    <row r="20" spans="1:18" ht="12">
      <c r="A20" s="9" t="s">
        <v>41</v>
      </c>
      <c r="B20" s="1">
        <v>0.912235152727256</v>
      </c>
      <c r="C20" s="1">
        <v>0.00214075253819034</v>
      </c>
      <c r="D20" s="2" t="str">
        <f t="shared" si="0"/>
        <v>0.91 (0.002)</v>
      </c>
      <c r="E20" s="3">
        <v>0.098647252698396</v>
      </c>
      <c r="F20" s="7">
        <v>0.764635074257326</v>
      </c>
      <c r="G20" s="7">
        <v>0.0312570501480649</v>
      </c>
      <c r="H20" s="7" t="str">
        <f t="shared" si="1"/>
        <v>0.76 (0.031)</v>
      </c>
      <c r="I20" s="17">
        <v>0.0489451474426299</v>
      </c>
      <c r="J20" s="2">
        <v>0.909020299443056</v>
      </c>
      <c r="K20" s="2">
        <v>0.0628042555558086</v>
      </c>
      <c r="L20" s="2" t="str">
        <f t="shared" si="2"/>
        <v>0.91 (0.063)</v>
      </c>
      <c r="M20" s="3">
        <v>0.0545504210547927</v>
      </c>
      <c r="N20" s="2" t="s">
        <v>38</v>
      </c>
      <c r="O20" s="2">
        <v>12847</v>
      </c>
      <c r="P20" s="2">
        <v>6901</v>
      </c>
      <c r="Q20" s="2">
        <v>7812</v>
      </c>
      <c r="R20" s="2">
        <v>1</v>
      </c>
    </row>
    <row r="21" spans="1:18" ht="12">
      <c r="A21" s="9" t="s">
        <v>40</v>
      </c>
      <c r="B21" s="1">
        <v>0.955996018403417</v>
      </c>
      <c r="C21" s="1">
        <v>0.0153744955015492</v>
      </c>
      <c r="D21" s="2" t="str">
        <f t="shared" si="0"/>
        <v>0.96 (0.015)</v>
      </c>
      <c r="E21" s="3">
        <v>0.266356939892257</v>
      </c>
      <c r="F21" s="7">
        <v>0.890604807703921</v>
      </c>
      <c r="G21" s="7">
        <v>0.0273285684354666</v>
      </c>
      <c r="H21" s="7" t="str">
        <f t="shared" si="1"/>
        <v>0.89 (0.027)</v>
      </c>
      <c r="I21" s="17">
        <v>0.0489451474426299</v>
      </c>
      <c r="J21" s="2">
        <v>0.996605337341746</v>
      </c>
      <c r="K21" s="2">
        <v>0.000581520884775961</v>
      </c>
      <c r="L21" s="2" t="str">
        <f t="shared" si="2"/>
        <v>1 (0.001)</v>
      </c>
      <c r="M21" s="3">
        <v>0.747426196073694</v>
      </c>
      <c r="N21" s="2" t="s">
        <v>38</v>
      </c>
      <c r="O21" s="2">
        <v>1438</v>
      </c>
      <c r="P21" s="2">
        <v>1284</v>
      </c>
      <c r="Q21" s="2">
        <v>5453</v>
      </c>
      <c r="R21" s="2">
        <v>53</v>
      </c>
    </row>
    <row r="22" spans="1:18" ht="12.75" thickBot="1">
      <c r="A22" s="9" t="s">
        <v>39</v>
      </c>
      <c r="B22" s="15">
        <v>0.727421182277308</v>
      </c>
      <c r="C22" s="15">
        <v>0.0272459413951505</v>
      </c>
      <c r="D22" s="14" t="str">
        <f t="shared" si="0"/>
        <v>0.73 (0.027)</v>
      </c>
      <c r="E22" s="8">
        <v>0.0471371018712875</v>
      </c>
      <c r="F22" s="2">
        <v>1.03130925589691</v>
      </c>
      <c r="G22" s="2">
        <v>0.0295490146208482</v>
      </c>
      <c r="H22" s="2" t="str">
        <f t="shared" si="1"/>
        <v>1.03 (0.03)</v>
      </c>
      <c r="I22" s="3">
        <v>0.252335524175472</v>
      </c>
      <c r="J22" s="6">
        <v>0.697527790088316</v>
      </c>
      <c r="K22" s="6">
        <v>0.142084936180271</v>
      </c>
      <c r="L22" s="6" t="str">
        <f t="shared" si="2"/>
        <v>0.7 (0.142)</v>
      </c>
      <c r="M22" s="16">
        <v>0.0466198807434929</v>
      </c>
      <c r="N22" s="2" t="s">
        <v>38</v>
      </c>
      <c r="O22" s="2">
        <v>2</v>
      </c>
      <c r="P22" s="2">
        <v>4152</v>
      </c>
      <c r="Q22" s="2">
        <v>59</v>
      </c>
      <c r="R22" s="2">
        <v>63</v>
      </c>
    </row>
    <row r="23" spans="1:18" s="18" customFormat="1" ht="12.75" thickBot="1">
      <c r="A23" s="23" t="s">
        <v>37</v>
      </c>
      <c r="B23" s="22">
        <v>1</v>
      </c>
      <c r="C23" s="22">
        <v>0.0622489317119004</v>
      </c>
      <c r="D23" s="20" t="str">
        <f t="shared" si="0"/>
        <v>1 (0.062)</v>
      </c>
      <c r="E23" s="21">
        <v>1</v>
      </c>
      <c r="F23" s="20">
        <v>1</v>
      </c>
      <c r="G23" s="20">
        <v>0.0311153764953934</v>
      </c>
      <c r="H23" s="20" t="str">
        <f t="shared" si="1"/>
        <v>1 (0.031)</v>
      </c>
      <c r="I23" s="21">
        <v>1</v>
      </c>
      <c r="J23" s="20">
        <v>1</v>
      </c>
      <c r="K23" s="20">
        <v>0.0332007249947754</v>
      </c>
      <c r="L23" s="20" t="str">
        <f t="shared" si="2"/>
        <v>1 (0.033)</v>
      </c>
      <c r="M23" s="21">
        <v>1</v>
      </c>
      <c r="N23" s="20" t="s">
        <v>36</v>
      </c>
      <c r="O23" s="19"/>
      <c r="P23" s="19"/>
      <c r="Q23" s="19"/>
      <c r="R23" s="19"/>
    </row>
    <row r="24" spans="1:18" ht="12">
      <c r="A24" s="9" t="s">
        <v>35</v>
      </c>
      <c r="B24" s="15">
        <v>0.846869079783306</v>
      </c>
      <c r="C24" s="15">
        <v>0.015179881634441</v>
      </c>
      <c r="D24" s="14" t="str">
        <f t="shared" si="0"/>
        <v>0.85 (0.015)</v>
      </c>
      <c r="E24" s="8">
        <v>0.0471371018712875</v>
      </c>
      <c r="F24" s="2">
        <v>1.0081201966239</v>
      </c>
      <c r="G24" s="2">
        <v>0.0408220491004782</v>
      </c>
      <c r="H24" s="2" t="str">
        <f t="shared" si="1"/>
        <v>1.01 (0.041)</v>
      </c>
      <c r="I24" s="3">
        <v>0.686422633695131</v>
      </c>
      <c r="J24" s="2">
        <v>0.930265496429436</v>
      </c>
      <c r="K24" s="2">
        <v>0.0339220516119336</v>
      </c>
      <c r="L24" s="2" t="str">
        <f t="shared" si="2"/>
        <v>0.93 (0.034)</v>
      </c>
      <c r="M24" s="3">
        <v>0.0592439177282852</v>
      </c>
      <c r="N24" s="2" t="s">
        <v>1</v>
      </c>
      <c r="O24" s="2">
        <v>1897</v>
      </c>
      <c r="P24" s="2">
        <v>1373</v>
      </c>
      <c r="Q24" s="2">
        <v>3001</v>
      </c>
      <c r="R24" s="2">
        <v>9</v>
      </c>
    </row>
    <row r="25" spans="1:18" ht="12">
      <c r="A25" s="9" t="s">
        <v>34</v>
      </c>
      <c r="B25" s="1">
        <v>0.89365742673266</v>
      </c>
      <c r="C25" s="1">
        <v>0.011676832026493</v>
      </c>
      <c r="D25" s="2" t="str">
        <f t="shared" si="0"/>
        <v>0.89 (0.012)</v>
      </c>
      <c r="E25" s="3">
        <v>0.0813245365350748</v>
      </c>
      <c r="F25" s="2">
        <v>0.972853502312867</v>
      </c>
      <c r="G25" s="2">
        <v>0.0432132988385815</v>
      </c>
      <c r="H25" s="2" t="str">
        <f t="shared" si="1"/>
        <v>0.97 (0.043)</v>
      </c>
      <c r="I25" s="3">
        <v>0.338285134444351</v>
      </c>
      <c r="J25" s="2">
        <v>1.01346442914384</v>
      </c>
      <c r="K25" s="2">
        <v>0.0612535331964059</v>
      </c>
      <c r="L25" s="2" t="str">
        <f t="shared" si="2"/>
        <v>1.01 (0.061)</v>
      </c>
      <c r="M25" s="3">
        <v>0.763747059580038</v>
      </c>
      <c r="N25" s="2" t="s">
        <v>1</v>
      </c>
      <c r="O25" s="2">
        <v>4975</v>
      </c>
      <c r="P25" s="2">
        <v>2985</v>
      </c>
      <c r="Q25" s="2">
        <v>3562</v>
      </c>
      <c r="R25" s="2">
        <v>0</v>
      </c>
    </row>
    <row r="26" spans="1:18" ht="12">
      <c r="A26" s="9" t="s">
        <v>33</v>
      </c>
      <c r="B26" s="15">
        <v>0.749164002330243</v>
      </c>
      <c r="C26" s="15">
        <v>0.0533241995876517</v>
      </c>
      <c r="D26" s="14" t="str">
        <f t="shared" si="0"/>
        <v>0.75 (0.053)</v>
      </c>
      <c r="E26" s="8">
        <v>0.0471371018712875</v>
      </c>
      <c r="F26" s="7">
        <v>0.89471120361685</v>
      </c>
      <c r="G26" s="7">
        <v>0.0109314273741867</v>
      </c>
      <c r="H26" s="7" t="str">
        <f t="shared" si="1"/>
        <v>0.89 (0.011)</v>
      </c>
      <c r="I26" s="17">
        <v>0.0489451474426299</v>
      </c>
      <c r="J26" s="2">
        <v>0.945205667213407</v>
      </c>
      <c r="K26" s="2">
        <v>0.102347675720577</v>
      </c>
      <c r="L26" s="2" t="str">
        <f t="shared" si="2"/>
        <v>0.95 (0.102)</v>
      </c>
      <c r="M26" s="3">
        <v>0.58054141594944</v>
      </c>
      <c r="N26" s="2" t="s">
        <v>1</v>
      </c>
      <c r="O26" s="2">
        <v>562</v>
      </c>
      <c r="P26" s="2">
        <v>872</v>
      </c>
      <c r="Q26" s="2">
        <v>1699</v>
      </c>
      <c r="R26" s="2">
        <v>5</v>
      </c>
    </row>
    <row r="27" spans="1:18" ht="12">
      <c r="A27" s="9" t="s">
        <v>32</v>
      </c>
      <c r="B27" s="1">
        <v>0.923106562753724</v>
      </c>
      <c r="C27" s="1">
        <v>0.0758994081722051</v>
      </c>
      <c r="D27" s="2" t="str">
        <f t="shared" si="0"/>
        <v>0.92 (0.076)</v>
      </c>
      <c r="E27" s="3">
        <v>0.1546595314355</v>
      </c>
      <c r="F27" s="2">
        <v>0.972249620560966</v>
      </c>
      <c r="G27" s="2">
        <v>0.0102482131633</v>
      </c>
      <c r="H27" s="2" t="str">
        <f t="shared" si="1"/>
        <v>0.97 (0.01)</v>
      </c>
      <c r="I27" s="3">
        <v>0.23789546027885</v>
      </c>
      <c r="J27" s="6">
        <v>0.90107048379654</v>
      </c>
      <c r="K27" s="6">
        <v>0.0108550565158188</v>
      </c>
      <c r="L27" s="6" t="str">
        <f t="shared" si="2"/>
        <v>0.9 (0.011)</v>
      </c>
      <c r="M27" s="16">
        <v>0.0466198807434929</v>
      </c>
      <c r="N27" s="2" t="s">
        <v>1</v>
      </c>
      <c r="O27" s="2">
        <v>10083</v>
      </c>
      <c r="P27" s="2">
        <v>10027</v>
      </c>
      <c r="Q27" s="2">
        <v>10927</v>
      </c>
      <c r="R27" s="2">
        <v>0</v>
      </c>
    </row>
    <row r="28" spans="1:18" ht="12">
      <c r="A28" s="9" t="s">
        <v>31</v>
      </c>
      <c r="B28" s="1">
        <v>0.868749512621386</v>
      </c>
      <c r="C28" s="1">
        <v>0.114238339992524</v>
      </c>
      <c r="D28" s="2" t="str">
        <f t="shared" si="0"/>
        <v>0.87 (0.114)</v>
      </c>
      <c r="E28" s="3">
        <v>0.098647252698396</v>
      </c>
      <c r="F28" s="2">
        <v>0.977080674576176</v>
      </c>
      <c r="G28" s="2">
        <v>0.0160555339558366</v>
      </c>
      <c r="H28" s="2" t="str">
        <f t="shared" si="1"/>
        <v>0.98 (0.016)</v>
      </c>
      <c r="I28" s="3">
        <v>0.291586835808568</v>
      </c>
      <c r="J28" s="6">
        <v>0.738099263042952</v>
      </c>
      <c r="K28" s="6">
        <v>0.0633857764405845</v>
      </c>
      <c r="L28" s="6" t="str">
        <f t="shared" si="2"/>
        <v>0.74 (0.063)</v>
      </c>
      <c r="M28" s="16">
        <v>0.0466198807434929</v>
      </c>
      <c r="N28" s="2" t="s">
        <v>1</v>
      </c>
      <c r="O28" s="2">
        <v>431</v>
      </c>
      <c r="P28" s="2">
        <v>1600</v>
      </c>
      <c r="Q28" s="2">
        <v>258</v>
      </c>
      <c r="R28" s="2">
        <v>15</v>
      </c>
    </row>
    <row r="29" spans="1:18" ht="12">
      <c r="A29" s="9" t="s">
        <v>30</v>
      </c>
      <c r="B29" s="15">
        <v>0.806823759306065</v>
      </c>
      <c r="C29" s="15">
        <v>0.00291920800662326</v>
      </c>
      <c r="D29" s="14" t="str">
        <f t="shared" si="0"/>
        <v>0.81 (0.003)</v>
      </c>
      <c r="E29" s="8">
        <v>0.0471371018712875</v>
      </c>
      <c r="F29" s="7">
        <v>0.907755049457915</v>
      </c>
      <c r="G29" s="7">
        <v>0.0372351744933233</v>
      </c>
      <c r="H29" s="7" t="str">
        <f t="shared" si="1"/>
        <v>0.91 (0.037)</v>
      </c>
      <c r="I29" s="17">
        <v>0.0489451474426299</v>
      </c>
      <c r="J29" s="2">
        <v>1.01181963969973</v>
      </c>
      <c r="K29" s="2">
        <v>0.00852897297671472</v>
      </c>
      <c r="L29" s="2" t="str">
        <f t="shared" si="2"/>
        <v>1.01 (0.009)</v>
      </c>
      <c r="M29" s="3">
        <v>0.658414884234731</v>
      </c>
      <c r="N29" s="2" t="s">
        <v>1</v>
      </c>
      <c r="O29" s="2">
        <v>5137</v>
      </c>
      <c r="P29" s="2">
        <v>13308</v>
      </c>
      <c r="Q29" s="2">
        <v>6155</v>
      </c>
      <c r="R29" s="2">
        <v>0</v>
      </c>
    </row>
    <row r="30" spans="1:18" ht="12">
      <c r="A30" s="9" t="s">
        <v>29</v>
      </c>
      <c r="B30" s="15">
        <v>0.764714247051646</v>
      </c>
      <c r="C30" s="15">
        <v>0.01965600057793</v>
      </c>
      <c r="D30" s="14" t="str">
        <f t="shared" si="0"/>
        <v>0.76 (0.02)</v>
      </c>
      <c r="E30" s="8">
        <v>0.0471371018712875</v>
      </c>
      <c r="F30" s="7">
        <v>0.792896740246303</v>
      </c>
      <c r="G30" s="7">
        <v>0.0329650856752816</v>
      </c>
      <c r="H30" s="7" t="str">
        <f t="shared" si="1"/>
        <v>0.79 (0.033)</v>
      </c>
      <c r="I30" s="17">
        <v>0.0489451474426299</v>
      </c>
      <c r="J30" s="6">
        <v>0.907101378424931</v>
      </c>
      <c r="K30" s="6">
        <v>0.0124057788752215</v>
      </c>
      <c r="L30" s="6" t="str">
        <f t="shared" si="2"/>
        <v>0.91 (0.012)</v>
      </c>
      <c r="M30" s="16">
        <v>0.0466198807434929</v>
      </c>
      <c r="N30" s="2" t="s">
        <v>1</v>
      </c>
      <c r="O30" s="2">
        <v>9618</v>
      </c>
      <c r="P30" s="2">
        <v>976</v>
      </c>
      <c r="Q30" s="2">
        <v>2852</v>
      </c>
      <c r="R30" s="2">
        <v>1</v>
      </c>
    </row>
    <row r="31" spans="1:18" ht="12">
      <c r="A31" s="9" t="s">
        <v>28</v>
      </c>
      <c r="B31" s="15">
        <v>0.71627454668055</v>
      </c>
      <c r="C31" s="15">
        <v>0.2107668180782</v>
      </c>
      <c r="D31" s="14" t="str">
        <f t="shared" si="0"/>
        <v>0.72 (0.211)</v>
      </c>
      <c r="E31" s="8">
        <v>0.0471371018712875</v>
      </c>
      <c r="F31" s="2">
        <v>1.14194039284521</v>
      </c>
      <c r="G31" s="2">
        <v>0.0203256227738782</v>
      </c>
      <c r="H31" s="2" t="str">
        <f t="shared" si="1"/>
        <v>1.14 (0.02)</v>
      </c>
      <c r="I31" s="3">
        <v>0.0489451474426299</v>
      </c>
      <c r="J31" s="6">
        <v>0.905867786341851</v>
      </c>
      <c r="K31" s="6">
        <v>0.0463278304871551</v>
      </c>
      <c r="L31" s="6" t="str">
        <f t="shared" si="2"/>
        <v>0.91 (0.046)</v>
      </c>
      <c r="M31" s="16">
        <v>0.0466198807434929</v>
      </c>
      <c r="N31" s="2" t="s">
        <v>1</v>
      </c>
      <c r="O31" s="2">
        <v>3467</v>
      </c>
      <c r="P31" s="2">
        <v>8828</v>
      </c>
      <c r="Q31" s="2">
        <v>9395</v>
      </c>
      <c r="R31" s="2">
        <v>2</v>
      </c>
    </row>
    <row r="32" spans="1:18" ht="12">
      <c r="A32" s="9" t="s">
        <v>27</v>
      </c>
      <c r="B32" s="1">
        <v>0.999481658509287</v>
      </c>
      <c r="C32" s="1">
        <v>0.0309436048702067</v>
      </c>
      <c r="D32" s="2" t="str">
        <f t="shared" si="0"/>
        <v>1 (0.031)</v>
      </c>
      <c r="E32" s="3">
        <v>0.796748585525475</v>
      </c>
      <c r="F32" s="7">
        <v>0.851714822881482</v>
      </c>
      <c r="G32" s="7">
        <v>0.0618308860852432</v>
      </c>
      <c r="H32" s="7" t="str">
        <f t="shared" si="1"/>
        <v>0.85 (0.062)</v>
      </c>
      <c r="I32" s="17">
        <v>0.0489451474426299</v>
      </c>
      <c r="J32" s="2">
        <v>0.995645876832684</v>
      </c>
      <c r="K32" s="2">
        <v>0.00775361179701344</v>
      </c>
      <c r="L32" s="2" t="str">
        <f t="shared" si="2"/>
        <v>1 (0.008)</v>
      </c>
      <c r="M32" s="3">
        <v>0.755610820879472</v>
      </c>
      <c r="N32" s="2" t="s">
        <v>1</v>
      </c>
      <c r="O32" s="2">
        <v>8736</v>
      </c>
      <c r="P32" s="2">
        <v>10899</v>
      </c>
      <c r="Q32" s="2">
        <v>8839</v>
      </c>
      <c r="R32" s="2">
        <v>0</v>
      </c>
    </row>
    <row r="33" spans="1:18" ht="12">
      <c r="A33" s="9" t="s">
        <v>26</v>
      </c>
      <c r="B33" s="15">
        <v>0.747375036123356</v>
      </c>
      <c r="C33" s="15">
        <v>0.0430096646309162</v>
      </c>
      <c r="D33" s="14" t="str">
        <f t="shared" si="0"/>
        <v>0.75 (0.043)</v>
      </c>
      <c r="E33" s="8">
        <v>0.0471371018712875</v>
      </c>
      <c r="F33" s="2">
        <v>0.957031800413055</v>
      </c>
      <c r="G33" s="2">
        <v>0.0126394629014033</v>
      </c>
      <c r="H33" s="2" t="str">
        <f t="shared" si="1"/>
        <v>0.96 (0.013)</v>
      </c>
      <c r="I33" s="3">
        <v>0.08284097704868</v>
      </c>
      <c r="J33" s="2">
        <v>1.02484088946558</v>
      </c>
      <c r="K33" s="2">
        <v>0.00019384029492532</v>
      </c>
      <c r="L33" s="2" t="str">
        <f t="shared" si="2"/>
        <v>1.02 (0)</v>
      </c>
      <c r="M33" s="3">
        <v>0.311802124433913</v>
      </c>
      <c r="N33" s="2" t="s">
        <v>1</v>
      </c>
      <c r="O33" s="2">
        <v>4664</v>
      </c>
      <c r="P33" s="2">
        <v>3500</v>
      </c>
      <c r="Q33" s="2">
        <v>1418</v>
      </c>
      <c r="R33" s="2">
        <v>21</v>
      </c>
    </row>
    <row r="34" spans="1:18" ht="12">
      <c r="A34" s="9" t="s">
        <v>25</v>
      </c>
      <c r="B34" s="1">
        <v>1.00416049320422</v>
      </c>
      <c r="C34" s="1">
        <v>0.034835882212371</v>
      </c>
      <c r="D34" s="2" t="str">
        <f t="shared" si="0"/>
        <v>1 (0.035)</v>
      </c>
      <c r="E34" s="3">
        <v>0.917935918731973</v>
      </c>
      <c r="F34" s="2">
        <v>1.03082615049538</v>
      </c>
      <c r="G34" s="2">
        <v>0.00939419539969165</v>
      </c>
      <c r="H34" s="2" t="str">
        <f t="shared" si="1"/>
        <v>1.03 (0.009)</v>
      </c>
      <c r="I34" s="3">
        <v>0.174914787248556</v>
      </c>
      <c r="J34" s="2">
        <v>0.95480027230403</v>
      </c>
      <c r="K34" s="2">
        <v>0.0236485159808909</v>
      </c>
      <c r="L34" s="2" t="str">
        <f t="shared" si="2"/>
        <v>0.95 (0.024)</v>
      </c>
      <c r="M34" s="3">
        <v>0.096351789061371</v>
      </c>
      <c r="N34" s="2" t="s">
        <v>1</v>
      </c>
      <c r="O34" s="2">
        <v>10102</v>
      </c>
      <c r="P34" s="2">
        <v>10766</v>
      </c>
      <c r="Q34" s="2">
        <v>6451</v>
      </c>
      <c r="R34" s="2">
        <v>0</v>
      </c>
    </row>
    <row r="35" spans="1:18" ht="12">
      <c r="A35" s="9" t="s">
        <v>24</v>
      </c>
      <c r="B35" s="1">
        <v>0.857052425884048</v>
      </c>
      <c r="C35" s="1">
        <v>0.091079289806646</v>
      </c>
      <c r="D35" s="2" t="str">
        <f t="shared" si="0"/>
        <v>0.86 (0.091)</v>
      </c>
      <c r="E35" s="3">
        <v>0.0795886595568701</v>
      </c>
      <c r="F35" s="7">
        <v>0.873092236898785</v>
      </c>
      <c r="G35" s="7">
        <v>0.0370643709406016</v>
      </c>
      <c r="H35" s="7" t="str">
        <f t="shared" si="1"/>
        <v>0.87 (0.037)</v>
      </c>
      <c r="I35" s="17">
        <v>0.0489451474426299</v>
      </c>
      <c r="J35" s="6">
        <v>0.768939065119955</v>
      </c>
      <c r="K35" s="6">
        <v>0.148093985322956</v>
      </c>
      <c r="L35" s="6" t="str">
        <f t="shared" si="2"/>
        <v>0.77 (0.148)</v>
      </c>
      <c r="M35" s="16">
        <v>0.0466198807434929</v>
      </c>
      <c r="N35" s="2" t="s">
        <v>1</v>
      </c>
      <c r="O35" s="2">
        <v>11723</v>
      </c>
      <c r="P35" s="2">
        <v>564</v>
      </c>
      <c r="Q35" s="2">
        <v>3147</v>
      </c>
      <c r="R35" s="2">
        <v>15</v>
      </c>
    </row>
    <row r="36" spans="1:18" ht="12">
      <c r="A36" s="9" t="s">
        <v>23</v>
      </c>
      <c r="B36" s="15">
        <v>0.844529662435838</v>
      </c>
      <c r="C36" s="15">
        <v>0.0293866939333409</v>
      </c>
      <c r="D36" s="14" t="str">
        <f t="shared" si="0"/>
        <v>0.84 (0.029)</v>
      </c>
      <c r="E36" s="8">
        <v>0.0471371018712875</v>
      </c>
      <c r="F36" s="2">
        <v>1.02671975458246</v>
      </c>
      <c r="G36" s="2">
        <v>0.013835087770455</v>
      </c>
      <c r="H36" s="2" t="str">
        <f t="shared" si="1"/>
        <v>1.03 (0.014)</v>
      </c>
      <c r="I36" s="3">
        <v>0.267344708397953</v>
      </c>
      <c r="J36" s="6">
        <v>0.861458471350966</v>
      </c>
      <c r="K36" s="6">
        <v>0.0366358157408884</v>
      </c>
      <c r="L36" s="6" t="str">
        <f t="shared" si="2"/>
        <v>0.86 (0.037)</v>
      </c>
      <c r="M36" s="16">
        <v>0.0466198807434929</v>
      </c>
      <c r="N36" s="2" t="s">
        <v>1</v>
      </c>
      <c r="O36" s="2">
        <v>2496</v>
      </c>
      <c r="P36" s="2">
        <v>361</v>
      </c>
      <c r="Q36" s="2">
        <v>142</v>
      </c>
      <c r="R36" s="2">
        <v>17</v>
      </c>
    </row>
    <row r="37" spans="1:18" ht="12">
      <c r="A37" s="9" t="s">
        <v>22</v>
      </c>
      <c r="B37" s="15">
        <v>0.652972665513777</v>
      </c>
      <c r="C37" s="15">
        <v>0.0040868912092726</v>
      </c>
      <c r="D37" s="14" t="str">
        <f t="shared" si="0"/>
        <v>0.65 (0.004)</v>
      </c>
      <c r="E37" s="8">
        <v>0.0471371018712875</v>
      </c>
      <c r="F37" s="7">
        <v>0.931185661431683</v>
      </c>
      <c r="G37" s="7">
        <v>0.00375767815987666</v>
      </c>
      <c r="H37" s="7" t="str">
        <f t="shared" si="1"/>
        <v>0.93 (0.004)</v>
      </c>
      <c r="I37" s="17">
        <v>0.0496678529921044</v>
      </c>
      <c r="J37" s="2">
        <v>1.04142584969366</v>
      </c>
      <c r="K37" s="2">
        <v>0.037605017215515</v>
      </c>
      <c r="L37" s="2" t="str">
        <f t="shared" si="2"/>
        <v>1.04 (0.038)</v>
      </c>
      <c r="M37" s="3">
        <v>0.17573326414015</v>
      </c>
      <c r="N37" s="2" t="s">
        <v>1</v>
      </c>
      <c r="O37" s="2">
        <v>15094</v>
      </c>
      <c r="P37" s="2">
        <v>6752</v>
      </c>
      <c r="Q37" s="2">
        <v>7287</v>
      </c>
      <c r="R37" s="2">
        <v>0</v>
      </c>
    </row>
    <row r="38" spans="1:18" ht="12">
      <c r="A38" s="9" t="s">
        <v>21</v>
      </c>
      <c r="B38" s="1">
        <v>1.0516369040793</v>
      </c>
      <c r="C38" s="1">
        <v>0.00311382187373151</v>
      </c>
      <c r="D38" s="2" t="str">
        <f t="shared" si="0"/>
        <v>1.05 (0.003)</v>
      </c>
      <c r="E38" s="3">
        <v>0.254712039504515</v>
      </c>
      <c r="F38" s="2">
        <v>1.00304758990793</v>
      </c>
      <c r="G38" s="2">
        <v>0.00597812434525839</v>
      </c>
      <c r="H38" s="2" t="str">
        <f aca="true" t="shared" si="3" ref="H38:H56">CONCATENATE(ROUND(F38,2)," (",ROUND(G38,3),")")</f>
        <v>1 (0.006)</v>
      </c>
      <c r="I38" s="3">
        <v>0.897729063778401</v>
      </c>
      <c r="J38" s="2">
        <v>1.0097636528946</v>
      </c>
      <c r="K38" s="2">
        <v>0.012211938580296</v>
      </c>
      <c r="L38" s="2" t="str">
        <f aca="true" t="shared" si="4" ref="L38:L56">CONCATENATE(ROUND(J38,2)," (",ROUND(K38,3),")")</f>
        <v>1.01 (0.012)</v>
      </c>
      <c r="M38" s="3">
        <v>0.771847670335767</v>
      </c>
      <c r="N38" s="2" t="s">
        <v>1</v>
      </c>
      <c r="O38" s="2">
        <v>13659</v>
      </c>
      <c r="P38" s="2">
        <v>3532</v>
      </c>
      <c r="Q38" s="2">
        <v>2522</v>
      </c>
      <c r="R38" s="2">
        <v>8</v>
      </c>
    </row>
    <row r="39" spans="1:18" ht="12">
      <c r="A39" s="9" t="s">
        <v>20</v>
      </c>
      <c r="B39" s="1">
        <v>1.03677472328362</v>
      </c>
      <c r="C39" s="1" t="s">
        <v>19</v>
      </c>
      <c r="D39" s="2" t="str">
        <f>CONCATENATE(ROUND(B39,2)," (- - -)")</f>
        <v>1.04 (- - -)</v>
      </c>
      <c r="E39" s="3" t="s">
        <v>19</v>
      </c>
      <c r="F39" s="2">
        <v>0.956548695011534</v>
      </c>
      <c r="G39" s="2">
        <v>0.0611476718743566</v>
      </c>
      <c r="H39" s="2" t="str">
        <f t="shared" si="3"/>
        <v>0.96 (0.061)</v>
      </c>
      <c r="I39" s="3">
        <v>0.291586835808568</v>
      </c>
      <c r="J39" s="2">
        <v>1.06774248079937</v>
      </c>
      <c r="K39" s="2">
        <v>0.0581520884776005</v>
      </c>
      <c r="L39" s="2" t="str">
        <f t="shared" si="4"/>
        <v>1.07 (0.058)</v>
      </c>
      <c r="M39" s="3">
        <v>0.096351789061371</v>
      </c>
      <c r="N39" s="2" t="s">
        <v>1</v>
      </c>
      <c r="O39" s="2">
        <v>4303</v>
      </c>
      <c r="P39" s="2">
        <v>1599</v>
      </c>
      <c r="Q39" s="2">
        <v>1547</v>
      </c>
      <c r="R39" s="2">
        <v>5</v>
      </c>
    </row>
    <row r="40" spans="1:18" ht="12">
      <c r="A40" s="9" t="s">
        <v>18</v>
      </c>
      <c r="B40" s="1">
        <v>0.912097539942111</v>
      </c>
      <c r="C40" s="1">
        <v>0.066947170285227</v>
      </c>
      <c r="D40" s="2" t="str">
        <f aca="true" t="shared" si="5" ref="D40:D56">CONCATENATE(ROUND(B40,2)," (",ROUND(C40,3),")")</f>
        <v>0.91 (0.067)</v>
      </c>
      <c r="E40" s="3">
        <v>0.1546595314355</v>
      </c>
      <c r="F40" s="2">
        <v>1.01536677764671</v>
      </c>
      <c r="G40" s="2">
        <v>0.016909551719445</v>
      </c>
      <c r="H40" s="2" t="str">
        <f t="shared" si="3"/>
        <v>1.02 (0.017)</v>
      </c>
      <c r="I40" s="3">
        <v>0.499665206838996</v>
      </c>
      <c r="J40" s="6">
        <v>0.850630274177263</v>
      </c>
      <c r="K40" s="6">
        <v>0.0259745995199949</v>
      </c>
      <c r="L40" s="6" t="str">
        <f t="shared" si="4"/>
        <v>0.85 (0.026)</v>
      </c>
      <c r="M40" s="16">
        <v>0.0466198807434929</v>
      </c>
      <c r="N40" s="2" t="s">
        <v>1</v>
      </c>
      <c r="O40" s="2">
        <v>6817</v>
      </c>
      <c r="P40" s="2">
        <v>4422</v>
      </c>
      <c r="Q40" s="2">
        <v>4618</v>
      </c>
      <c r="R40" s="2">
        <v>2</v>
      </c>
    </row>
    <row r="41" spans="1:18" ht="12">
      <c r="A41" s="9" t="s">
        <v>17</v>
      </c>
      <c r="B41" s="1">
        <v>1.06539818259382</v>
      </c>
      <c r="C41" s="1">
        <v>0.0704502198931749</v>
      </c>
      <c r="D41" s="2" t="str">
        <f t="shared" si="5"/>
        <v>1.07 (0.07)</v>
      </c>
      <c r="E41" s="3">
        <v>0.328349300420021</v>
      </c>
      <c r="F41" s="2">
        <v>0.985051913701272</v>
      </c>
      <c r="G41" s="2">
        <v>0.0119562486905166</v>
      </c>
      <c r="H41" s="2" t="str">
        <f t="shared" si="3"/>
        <v>0.99 (0.012)</v>
      </c>
      <c r="I41" s="3">
        <v>0.499665206838996</v>
      </c>
      <c r="J41" s="2">
        <v>0.995508811045675</v>
      </c>
      <c r="K41" s="2">
        <v>0.0560198452334218</v>
      </c>
      <c r="L41" s="2" t="str">
        <f t="shared" si="4"/>
        <v>1 (0.056)</v>
      </c>
      <c r="M41" s="3">
        <v>0.933998030054703</v>
      </c>
      <c r="N41" s="2" t="s">
        <v>1</v>
      </c>
      <c r="O41" s="2">
        <v>1664</v>
      </c>
      <c r="P41" s="2">
        <v>5410</v>
      </c>
      <c r="Q41" s="2">
        <v>3273</v>
      </c>
      <c r="R41" s="2">
        <v>5</v>
      </c>
    </row>
    <row r="42" spans="1:18" ht="12">
      <c r="A42" s="9" t="s">
        <v>16</v>
      </c>
      <c r="B42" s="1">
        <v>0.974160906042577</v>
      </c>
      <c r="C42" s="1">
        <v>0.00642225761457119</v>
      </c>
      <c r="D42" s="2" t="str">
        <f t="shared" si="5"/>
        <v>0.97 (0.006)</v>
      </c>
      <c r="E42" s="3">
        <v>0.423051163115037</v>
      </c>
      <c r="F42" s="2">
        <v>1.03191313764881</v>
      </c>
      <c r="G42" s="2">
        <v>0.0102482131633001</v>
      </c>
      <c r="H42" s="2" t="str">
        <f t="shared" si="3"/>
        <v>1.03 (0.01)</v>
      </c>
      <c r="I42" s="3">
        <v>0.166327372529536</v>
      </c>
      <c r="J42" s="2">
        <v>1.05568069154258</v>
      </c>
      <c r="K42" s="2">
        <v>0.0391557395749177</v>
      </c>
      <c r="L42" s="2" t="str">
        <f t="shared" si="4"/>
        <v>1.06 (0.039)</v>
      </c>
      <c r="M42" s="3">
        <v>0.096351789061371</v>
      </c>
      <c r="N42" s="2" t="s">
        <v>1</v>
      </c>
      <c r="O42" s="2">
        <v>7019</v>
      </c>
      <c r="P42" s="2">
        <v>10628</v>
      </c>
      <c r="Q42" s="2">
        <v>8485</v>
      </c>
      <c r="R42" s="2">
        <v>3</v>
      </c>
    </row>
    <row r="43" spans="1:18" ht="12">
      <c r="A43" s="9" t="s">
        <v>15</v>
      </c>
      <c r="B43" s="1">
        <v>0.914161731719288</v>
      </c>
      <c r="C43" s="1">
        <v>0.0142068122988999</v>
      </c>
      <c r="D43" s="2" t="str">
        <f t="shared" si="5"/>
        <v>0.91 (0.014)</v>
      </c>
      <c r="E43" s="3">
        <v>0.120795962519136</v>
      </c>
      <c r="F43" s="2">
        <v>1.04507775984025</v>
      </c>
      <c r="G43" s="2">
        <v>0.040480441995035</v>
      </c>
      <c r="H43" s="2" t="str">
        <f t="shared" si="3"/>
        <v>1.05 (0.04)</v>
      </c>
      <c r="I43" s="3">
        <v>0.183172535472373</v>
      </c>
      <c r="J43" s="2">
        <v>1.12873675601833</v>
      </c>
      <c r="K43" s="2">
        <v>0.0102735356310428</v>
      </c>
      <c r="L43" s="2" t="str">
        <f t="shared" si="4"/>
        <v>1.13 (0.01)</v>
      </c>
      <c r="M43" s="3">
        <v>0.0466198807434929</v>
      </c>
      <c r="N43" s="2" t="s">
        <v>1</v>
      </c>
      <c r="O43" s="2">
        <v>14693</v>
      </c>
      <c r="P43" s="2">
        <v>9152</v>
      </c>
      <c r="Q43" s="2">
        <v>4886</v>
      </c>
      <c r="R43" s="2">
        <v>4</v>
      </c>
    </row>
    <row r="44" spans="1:18" ht="12">
      <c r="A44" s="9" t="s">
        <v>14</v>
      </c>
      <c r="B44" s="1">
        <v>0.892694137236643</v>
      </c>
      <c r="C44" s="1">
        <v>0.0130391290962506</v>
      </c>
      <c r="D44" s="2" t="str">
        <f t="shared" si="5"/>
        <v>0.89 (0.013)</v>
      </c>
      <c r="E44" s="3">
        <v>0.0813245365350748</v>
      </c>
      <c r="F44" s="2">
        <v>1.09375062904349</v>
      </c>
      <c r="G44" s="2">
        <v>0.0177635694830534</v>
      </c>
      <c r="H44" s="2" t="str">
        <f t="shared" si="3"/>
        <v>1.09 (0.018)</v>
      </c>
      <c r="I44" s="3">
        <v>0.0489451474426299</v>
      </c>
      <c r="J44" s="2">
        <v>0.9373929173539</v>
      </c>
      <c r="K44" s="2">
        <v>0.0226793145062642</v>
      </c>
      <c r="L44" s="2" t="str">
        <f t="shared" si="4"/>
        <v>0.94 (0.023)</v>
      </c>
      <c r="M44" s="3">
        <v>0.063198027195303</v>
      </c>
      <c r="N44" s="2" t="s">
        <v>1</v>
      </c>
      <c r="O44" s="2">
        <v>10428</v>
      </c>
      <c r="P44" s="2">
        <v>12337</v>
      </c>
      <c r="Q44" s="2">
        <v>11748</v>
      </c>
      <c r="R44" s="2">
        <v>0</v>
      </c>
    </row>
    <row r="45" spans="1:18" ht="12">
      <c r="A45" s="9" t="s">
        <v>13</v>
      </c>
      <c r="B45" s="1">
        <v>1.0175089333633</v>
      </c>
      <c r="C45" s="1">
        <v>0.0611087542719804</v>
      </c>
      <c r="D45" s="2" t="str">
        <f t="shared" si="5"/>
        <v>1.02 (0.061)</v>
      </c>
      <c r="E45" s="3">
        <v>0.796748585525475</v>
      </c>
      <c r="F45" s="2">
        <v>1.02454578027561</v>
      </c>
      <c r="G45" s="2">
        <v>0.0257913364609716</v>
      </c>
      <c r="H45" s="2" t="str">
        <f t="shared" si="3"/>
        <v>1.02 (0.026)</v>
      </c>
      <c r="I45" s="3">
        <v>0.27929453718719</v>
      </c>
      <c r="J45" s="6">
        <v>0.849944945242218</v>
      </c>
      <c r="K45" s="6">
        <v>0.0823821253432674</v>
      </c>
      <c r="L45" s="6" t="str">
        <f t="shared" si="4"/>
        <v>0.85 (0.082)</v>
      </c>
      <c r="M45" s="16">
        <v>0.0466198807434929</v>
      </c>
      <c r="N45" s="2" t="s">
        <v>1</v>
      </c>
      <c r="O45" s="2">
        <v>15850</v>
      </c>
      <c r="P45" s="2">
        <v>5971</v>
      </c>
      <c r="Q45" s="2">
        <v>11401</v>
      </c>
      <c r="R45" s="2">
        <v>0</v>
      </c>
    </row>
    <row r="46" spans="1:18" ht="12">
      <c r="A46" s="9" t="s">
        <v>12</v>
      </c>
      <c r="B46" s="1">
        <v>0.926546882382353</v>
      </c>
      <c r="C46" s="1">
        <v>0.11034606265036</v>
      </c>
      <c r="D46" s="2" t="str">
        <f t="shared" si="5"/>
        <v>0.93 (0.11)</v>
      </c>
      <c r="E46" s="3">
        <v>0.254712039504515</v>
      </c>
      <c r="F46" s="7">
        <v>0.862343141714944</v>
      </c>
      <c r="G46" s="7">
        <v>0.0129810700068466</v>
      </c>
      <c r="H46" s="7" t="str">
        <f t="shared" si="3"/>
        <v>0.86 (0.013)</v>
      </c>
      <c r="I46" s="17">
        <v>0.0489451474426299</v>
      </c>
      <c r="J46" s="6">
        <v>0.914639996710421</v>
      </c>
      <c r="K46" s="6">
        <v>0.0160887444788028</v>
      </c>
      <c r="L46" s="6" t="str">
        <f t="shared" si="4"/>
        <v>0.91 (0.016)</v>
      </c>
      <c r="M46" s="16">
        <v>0.0478350518803107</v>
      </c>
      <c r="N46" s="2" t="s">
        <v>1</v>
      </c>
      <c r="O46" s="2">
        <v>2394</v>
      </c>
      <c r="P46" s="2">
        <v>2832</v>
      </c>
      <c r="Q46" s="2">
        <v>3150</v>
      </c>
      <c r="R46" s="2">
        <v>2</v>
      </c>
    </row>
    <row r="47" spans="1:18" ht="12">
      <c r="A47" s="9" t="s">
        <v>11</v>
      </c>
      <c r="B47" s="1">
        <v>1.00498616991509</v>
      </c>
      <c r="C47" s="1">
        <v>0.0375604763518861</v>
      </c>
      <c r="D47" s="2" t="str">
        <f t="shared" si="5"/>
        <v>1 (0.038)</v>
      </c>
      <c r="E47" s="3">
        <v>0.957855277004053</v>
      </c>
      <c r="F47" s="2">
        <v>1.05655151312638</v>
      </c>
      <c r="G47" s="2">
        <v>0.00478249947620656</v>
      </c>
      <c r="H47" s="2" t="str">
        <f t="shared" si="3"/>
        <v>1.06 (0.005)</v>
      </c>
      <c r="I47" s="3">
        <v>0.0530203970994377</v>
      </c>
      <c r="J47" s="2">
        <v>1.08926180935977</v>
      </c>
      <c r="K47" s="2">
        <v>0.0788930000346113</v>
      </c>
      <c r="L47" s="2" t="str">
        <f t="shared" si="4"/>
        <v>1.09 (0.079)</v>
      </c>
      <c r="M47" s="3">
        <v>0.0718454937646414</v>
      </c>
      <c r="N47" s="2" t="s">
        <v>1</v>
      </c>
      <c r="O47" s="2">
        <v>9907</v>
      </c>
      <c r="P47" s="2">
        <v>5207</v>
      </c>
      <c r="Q47" s="2">
        <v>589</v>
      </c>
      <c r="R47" s="2">
        <v>2</v>
      </c>
    </row>
    <row r="48" spans="1:18" ht="12">
      <c r="A48" s="9" t="s">
        <v>10</v>
      </c>
      <c r="B48" s="15">
        <v>0.791273514584662</v>
      </c>
      <c r="C48" s="15">
        <v>0.0159583371028739</v>
      </c>
      <c r="D48" s="14" t="str">
        <f t="shared" si="5"/>
        <v>0.79 (0.016)</v>
      </c>
      <c r="E48" s="8">
        <v>0.0471371018712875</v>
      </c>
      <c r="F48" s="7">
        <v>0.834926910178628</v>
      </c>
      <c r="G48" s="7">
        <v>0.00871098118880492</v>
      </c>
      <c r="H48" s="7" t="str">
        <f t="shared" si="3"/>
        <v>0.83 (0.009)</v>
      </c>
      <c r="I48" s="17">
        <v>0.0489451474426299</v>
      </c>
      <c r="J48" s="6">
        <v>0.862829129221055</v>
      </c>
      <c r="K48" s="6">
        <v>0.039349579869843</v>
      </c>
      <c r="L48" s="6" t="str">
        <f t="shared" si="4"/>
        <v>0.86 (0.039)</v>
      </c>
      <c r="M48" s="16">
        <v>0.0466198807434929</v>
      </c>
      <c r="N48" s="2" t="s">
        <v>1</v>
      </c>
      <c r="O48" s="2">
        <v>6136</v>
      </c>
      <c r="P48" s="2">
        <v>7905</v>
      </c>
      <c r="Q48" s="2">
        <v>11740</v>
      </c>
      <c r="R48" s="2">
        <v>0</v>
      </c>
    </row>
    <row r="49" spans="1:18" ht="12">
      <c r="A49" s="9" t="s">
        <v>9</v>
      </c>
      <c r="B49" s="15">
        <v>0.749301615115388</v>
      </c>
      <c r="C49" s="15">
        <v>0.00953607948830262</v>
      </c>
      <c r="D49" s="14" t="str">
        <f t="shared" si="5"/>
        <v>0.75 (0.01)</v>
      </c>
      <c r="E49" s="8">
        <v>0.0471371018712875</v>
      </c>
      <c r="F49" s="2">
        <v>1.0662136211568</v>
      </c>
      <c r="G49" s="2">
        <v>0.00888178474152662</v>
      </c>
      <c r="H49" s="2" t="str">
        <f t="shared" si="3"/>
        <v>1.07 (0.009)</v>
      </c>
      <c r="I49" s="3">
        <v>0.0489451474426299</v>
      </c>
      <c r="J49" s="2">
        <v>1.09501857241414</v>
      </c>
      <c r="K49" s="2">
        <v>0.0191901891976081</v>
      </c>
      <c r="L49" s="2" t="str">
        <f t="shared" si="4"/>
        <v>1.1 (0.019)</v>
      </c>
      <c r="M49" s="3">
        <v>0.0466198807434929</v>
      </c>
      <c r="N49" s="2" t="s">
        <v>1</v>
      </c>
      <c r="O49" s="2">
        <v>8643</v>
      </c>
      <c r="P49" s="2">
        <v>1266</v>
      </c>
      <c r="Q49" s="2">
        <v>1801</v>
      </c>
      <c r="R49" s="2">
        <v>9</v>
      </c>
    </row>
    <row r="50" spans="1:18" ht="12">
      <c r="A50" s="9" t="s">
        <v>8</v>
      </c>
      <c r="B50" s="1">
        <v>0.877006279730095</v>
      </c>
      <c r="C50" s="1">
        <v>0.135256637640212</v>
      </c>
      <c r="D50" s="2" t="str">
        <f t="shared" si="5"/>
        <v>0.88 (0.135)</v>
      </c>
      <c r="E50" s="3">
        <v>0.148799960111901</v>
      </c>
      <c r="F50" s="2">
        <v>0.971162633407544</v>
      </c>
      <c r="G50" s="2">
        <v>0.0128102664541249</v>
      </c>
      <c r="H50" s="2" t="str">
        <f t="shared" si="3"/>
        <v>0.97 (0.013)</v>
      </c>
      <c r="I50" s="3">
        <v>0.23789546027885</v>
      </c>
      <c r="J50" s="2">
        <v>0.988244324334203</v>
      </c>
      <c r="K50" s="2">
        <v>0.0193840294925335</v>
      </c>
      <c r="L50" s="2" t="str">
        <f t="shared" si="4"/>
        <v>0.99 (0.019)</v>
      </c>
      <c r="M50" s="3">
        <v>0.543018366107763</v>
      </c>
      <c r="N50" s="2" t="s">
        <v>1</v>
      </c>
      <c r="O50" s="2">
        <v>9212</v>
      </c>
      <c r="P50" s="2">
        <v>1311</v>
      </c>
      <c r="Q50" s="2">
        <v>3112</v>
      </c>
      <c r="R50" s="2">
        <v>3</v>
      </c>
    </row>
    <row r="51" spans="1:18" ht="12">
      <c r="A51" s="9" t="s">
        <v>7</v>
      </c>
      <c r="B51" s="1">
        <v>0.929849589225836</v>
      </c>
      <c r="C51" s="1">
        <v>0.0184883173752807</v>
      </c>
      <c r="D51" s="2" t="str">
        <f t="shared" si="5"/>
        <v>0.93 (0.018)</v>
      </c>
      <c r="E51" s="3">
        <v>0.127703939917488</v>
      </c>
      <c r="F51" s="2">
        <v>0.982998715744808</v>
      </c>
      <c r="G51" s="2">
        <v>0.00290366039626831</v>
      </c>
      <c r="H51" s="2" t="str">
        <f t="shared" si="3"/>
        <v>0.98 (0.003)</v>
      </c>
      <c r="I51" s="3">
        <v>0.507617036507769</v>
      </c>
      <c r="J51" s="2">
        <v>0.994686416323621</v>
      </c>
      <c r="K51" s="2">
        <v>0.0292698845337256</v>
      </c>
      <c r="L51" s="2" t="str">
        <f t="shared" si="4"/>
        <v>0.99 (0.029)</v>
      </c>
      <c r="M51" s="3">
        <v>0.79609004350997</v>
      </c>
      <c r="N51" s="2" t="s">
        <v>1</v>
      </c>
      <c r="O51" s="2">
        <v>598</v>
      </c>
      <c r="P51" s="2">
        <v>1587</v>
      </c>
      <c r="Q51" s="2">
        <v>8947</v>
      </c>
      <c r="R51" s="2">
        <v>6</v>
      </c>
    </row>
    <row r="52" spans="1:18" ht="12">
      <c r="A52" s="9" t="s">
        <v>6</v>
      </c>
      <c r="B52" s="1">
        <v>0.979390191878093</v>
      </c>
      <c r="C52" s="1">
        <v>0.0142068122989</v>
      </c>
      <c r="D52" s="2" t="str">
        <f t="shared" si="5"/>
        <v>0.98 (0.014)</v>
      </c>
      <c r="E52" s="3">
        <v>0.517606117723558</v>
      </c>
      <c r="F52" s="2">
        <v>0.98444803194937</v>
      </c>
      <c r="G52" s="2">
        <v>0.0356979425188282</v>
      </c>
      <c r="H52" s="2" t="str">
        <f t="shared" si="3"/>
        <v>0.98 (0.036)</v>
      </c>
      <c r="I52" s="3">
        <v>0.510126648654619</v>
      </c>
      <c r="J52" s="2">
        <v>1.06376757297611</v>
      </c>
      <c r="K52" s="2">
        <v>0.0063967297325362</v>
      </c>
      <c r="L52" s="2" t="str">
        <f t="shared" si="4"/>
        <v>1.06 (0.006)</v>
      </c>
      <c r="M52" s="3">
        <v>0.0466198807434929</v>
      </c>
      <c r="N52" s="2" t="s">
        <v>1</v>
      </c>
      <c r="O52" s="2">
        <v>1720</v>
      </c>
      <c r="P52" s="2">
        <v>2518</v>
      </c>
      <c r="Q52" s="2">
        <v>1344</v>
      </c>
      <c r="R52" s="2">
        <v>10</v>
      </c>
    </row>
    <row r="53" spans="1:18" ht="12">
      <c r="A53" s="9" t="s">
        <v>5</v>
      </c>
      <c r="B53" s="15">
        <v>0.785493777608565</v>
      </c>
      <c r="C53" s="15">
        <v>0.03931200115586</v>
      </c>
      <c r="D53" s="14" t="str">
        <f t="shared" si="5"/>
        <v>0.79 (0.039)</v>
      </c>
      <c r="E53" s="8">
        <v>0.0471371018712875</v>
      </c>
      <c r="F53" s="2">
        <v>0.963312170632828</v>
      </c>
      <c r="G53" s="2">
        <v>0.02562053290825</v>
      </c>
      <c r="H53" s="2" t="str">
        <f t="shared" si="3"/>
        <v>0.96 (0.026)</v>
      </c>
      <c r="I53" s="3">
        <v>0.187810182084465</v>
      </c>
      <c r="J53" s="2">
        <v>1.0020879688221</v>
      </c>
      <c r="K53" s="2">
        <v>0.0575705675928245</v>
      </c>
      <c r="L53" s="2" t="str">
        <f t="shared" si="4"/>
        <v>1 (0.058)</v>
      </c>
      <c r="M53" s="3">
        <v>0.941049374620023</v>
      </c>
      <c r="N53" s="2" t="s">
        <v>1</v>
      </c>
      <c r="O53" s="2">
        <v>8737</v>
      </c>
      <c r="P53" s="2">
        <v>2290</v>
      </c>
      <c r="Q53" s="2">
        <v>4498</v>
      </c>
      <c r="R53" s="2">
        <v>1</v>
      </c>
    </row>
    <row r="54" spans="1:18" ht="12">
      <c r="A54" s="9" t="s">
        <v>4</v>
      </c>
      <c r="B54" s="15">
        <v>0.821135488961161</v>
      </c>
      <c r="C54" s="15">
        <v>0.0243267333885272</v>
      </c>
      <c r="D54" s="14" t="str">
        <f t="shared" si="5"/>
        <v>0.82 (0.024)</v>
      </c>
      <c r="E54" s="8">
        <v>0.0471371018712875</v>
      </c>
      <c r="F54" s="2">
        <v>1.10015177561364</v>
      </c>
      <c r="G54" s="2">
        <v>0.00597812434525823</v>
      </c>
      <c r="H54" s="2" t="str">
        <f t="shared" si="3"/>
        <v>1.1 (0.006)</v>
      </c>
      <c r="I54" s="3">
        <v>0.0489451474426299</v>
      </c>
      <c r="J54" s="2">
        <v>1.0604779940879</v>
      </c>
      <c r="K54" s="2">
        <v>0.00290760442388012</v>
      </c>
      <c r="L54" s="2" t="str">
        <f t="shared" si="4"/>
        <v>1.06 (0.003)</v>
      </c>
      <c r="M54" s="3">
        <v>0.0466198807434929</v>
      </c>
      <c r="N54" s="2" t="s">
        <v>1</v>
      </c>
      <c r="O54" s="2">
        <v>7038</v>
      </c>
      <c r="P54" s="2">
        <v>2501</v>
      </c>
      <c r="Q54" s="2">
        <v>11624</v>
      </c>
      <c r="R54" s="2">
        <v>2</v>
      </c>
    </row>
    <row r="55" spans="1:18" ht="12">
      <c r="A55" s="9" t="s">
        <v>3</v>
      </c>
      <c r="B55" s="1">
        <v>1.0034724292785</v>
      </c>
      <c r="C55" s="1">
        <v>0.0214075253819041</v>
      </c>
      <c r="D55" s="2" t="str">
        <f t="shared" si="5"/>
        <v>1 (0.021)</v>
      </c>
      <c r="E55" s="3">
        <v>0.820865560330079</v>
      </c>
      <c r="F55" s="2">
        <v>0.95497860245659</v>
      </c>
      <c r="G55" s="2">
        <v>0.00324526750171171</v>
      </c>
      <c r="H55" s="2" t="str">
        <f t="shared" si="3"/>
        <v>0.95 (0.003)</v>
      </c>
      <c r="I55" s="3">
        <v>0.0613679750265806</v>
      </c>
      <c r="J55" s="2">
        <v>0.97481187720733</v>
      </c>
      <c r="K55" s="2">
        <v>0.049235434911035</v>
      </c>
      <c r="L55" s="2" t="str">
        <f t="shared" si="4"/>
        <v>0.97 (0.049)</v>
      </c>
      <c r="M55" s="3">
        <v>0.498647904691507</v>
      </c>
      <c r="N55" s="2" t="s">
        <v>1</v>
      </c>
      <c r="O55" s="2">
        <v>5998</v>
      </c>
      <c r="P55" s="2">
        <v>5546</v>
      </c>
      <c r="Q55" s="2">
        <v>13848</v>
      </c>
      <c r="R55" s="2">
        <v>6</v>
      </c>
    </row>
    <row r="56" spans="1:18" ht="12.75" thickBot="1">
      <c r="A56" s="13" t="s">
        <v>2</v>
      </c>
      <c r="B56" s="12">
        <v>0.949528217501594</v>
      </c>
      <c r="C56" s="12">
        <v>0.0116768320264931</v>
      </c>
      <c r="D56" s="10" t="str">
        <f t="shared" si="5"/>
        <v>0.95 (0.012)</v>
      </c>
      <c r="E56" s="11">
        <v>0.254712039504515</v>
      </c>
      <c r="F56" s="10">
        <v>0.947973574134537</v>
      </c>
      <c r="G56" s="10">
        <v>0.001537231974495</v>
      </c>
      <c r="H56" s="10" t="str">
        <f t="shared" si="3"/>
        <v>0.95 (0.002)</v>
      </c>
      <c r="I56" s="11">
        <v>0.0613679750265806</v>
      </c>
      <c r="J56" s="10">
        <v>0.977141995586482</v>
      </c>
      <c r="K56" s="10">
        <v>0.0195778697874588</v>
      </c>
      <c r="L56" s="10" t="str">
        <f t="shared" si="4"/>
        <v>0.98 (0.02)</v>
      </c>
      <c r="M56" s="11">
        <v>0.311802124433913</v>
      </c>
      <c r="N56" s="10" t="s">
        <v>1</v>
      </c>
      <c r="O56" s="10">
        <v>4737</v>
      </c>
      <c r="P56" s="10">
        <v>9084</v>
      </c>
      <c r="Q56" s="10">
        <v>9286</v>
      </c>
      <c r="R56" s="10">
        <v>1</v>
      </c>
    </row>
    <row r="57" spans="1:19" ht="12">
      <c r="A57" s="9"/>
      <c r="P57" s="2"/>
      <c r="Q57" s="2"/>
      <c r="R57" s="2"/>
      <c r="S57" s="2"/>
    </row>
    <row r="60" spans="1:9" ht="12">
      <c r="A60" s="8" t="s">
        <v>0</v>
      </c>
      <c r="E60" s="5"/>
      <c r="F60" s="5"/>
      <c r="G60" s="5"/>
      <c r="H60" s="5"/>
      <c r="I60" s="5"/>
    </row>
    <row r="61" spans="1:9" ht="12">
      <c r="A61" s="7" t="s">
        <v>0</v>
      </c>
      <c r="E61" s="5"/>
      <c r="I61" s="4"/>
    </row>
    <row r="62" spans="1:9" ht="12">
      <c r="A62" s="6" t="s">
        <v>0</v>
      </c>
      <c r="E62" s="5"/>
      <c r="I62" s="4"/>
    </row>
    <row r="63" spans="5:9" ht="12">
      <c r="E63" s="5"/>
      <c r="I63" s="4"/>
    </row>
    <row r="64" spans="5:9" ht="12">
      <c r="E64" s="5"/>
      <c r="I64" s="4"/>
    </row>
  </sheetData>
  <sheetProtection/>
  <mergeCells count="3">
    <mergeCell ref="D4:E4"/>
    <mergeCell ref="H4:I4"/>
    <mergeCell ref="L4:M4"/>
  </mergeCells>
  <conditionalFormatting sqref="S6:S57">
    <cfRule type="cellIs" priority="3" dxfId="1" operator="greaterThan" stopIfTrue="1">
      <formula>35</formula>
    </cfRule>
  </conditionalFormatting>
  <conditionalFormatting sqref="O6:Q22 O24:Q56">
    <cfRule type="cellIs" priority="1" dxfId="0" operator="lessThan" stopIfTrue="1">
      <formula>800</formula>
    </cfRule>
  </conditionalFormatting>
  <printOptions/>
  <pageMargins left="0.7500000000000001" right="0.7500000000000001" top="1" bottom="1" header="0.5" footer="0.5"/>
  <pageSetup fitToHeight="1" fitToWidth="1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Brown</dc:creator>
  <cp:keywords/>
  <dc:description/>
  <cp:lastModifiedBy>shira.carroll</cp:lastModifiedBy>
  <dcterms:created xsi:type="dcterms:W3CDTF">2011-12-13T22:33:41Z</dcterms:created>
  <dcterms:modified xsi:type="dcterms:W3CDTF">2011-12-29T13:57:44Z</dcterms:modified>
  <cp:category/>
  <cp:version/>
  <cp:contentType/>
  <cp:contentStatus/>
</cp:coreProperties>
</file>