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10440" activeTab="0"/>
  </bookViews>
  <sheets>
    <sheet name="Table S1" sheetId="1" r:id="rId1"/>
    <sheet name="Table S2" sheetId="2" r:id="rId2"/>
    <sheet name="Table S3" sheetId="3" r:id="rId3"/>
    <sheet name="Table S4" sheetId="4" r:id="rId4"/>
  </sheets>
  <definedNames/>
  <calcPr fullCalcOnLoad="1"/>
</workbook>
</file>

<file path=xl/sharedStrings.xml><?xml version="1.0" encoding="utf-8"?>
<sst xmlns="http://schemas.openxmlformats.org/spreadsheetml/2006/main" count="2068" uniqueCount="1200">
  <si>
    <t xml:space="preserve">Column headings are as follows: (A) genomic location, (B) average rpm value of all tumor samples in this region, (C) average rpm value of all tumor samples in this region, (D) Mann-Whitney p-value, (E) TSS that is located within 2kb range. </t>
  </si>
  <si>
    <t xml:space="preserve">Table S3a Top100 differentially methylated regions separating normal and tumor samples. </t>
  </si>
  <si>
    <t>&gt;chr1:149032901-149033600</t>
  </si>
  <si>
    <t>&gt;chr16:46413901-46414600</t>
  </si>
  <si>
    <t>TAC1</t>
  </si>
  <si>
    <t>460bp (min 294; max 514)</t>
  </si>
  <si>
    <t>28CpG/amplicon (min=5, max=41)</t>
  </si>
  <si>
    <t>PBX2</t>
  </si>
  <si>
    <t>PBX3</t>
  </si>
  <si>
    <t>PBX4</t>
  </si>
  <si>
    <t>nonfusion_mean</t>
  </si>
  <si>
    <t>fusion_mean</t>
  </si>
  <si>
    <t>PBX1</t>
  </si>
  <si>
    <t>tumor</t>
  </si>
  <si>
    <t>POU5F1</t>
  </si>
  <si>
    <t>chr2:87016001-87016500</t>
  </si>
  <si>
    <t>CD8A</t>
  </si>
  <si>
    <t>chr12:54447501-54448000</t>
  </si>
  <si>
    <t>chr5:77268001-77268500</t>
  </si>
  <si>
    <t>chr3:68980501-68981000</t>
  </si>
  <si>
    <t>FAM19A4</t>
  </si>
  <si>
    <t>chr12:122016501-122017000</t>
  </si>
  <si>
    <t>KDM2B</t>
  </si>
  <si>
    <t>chr4:16085501-16086000</t>
  </si>
  <si>
    <t>PROM1</t>
  </si>
  <si>
    <t>chr19:46916501-46917000</t>
  </si>
  <si>
    <t>CCDC8</t>
  </si>
  <si>
    <t>chr6:29974001-29974500</t>
  </si>
  <si>
    <t>chr3:154145501-154146000</t>
  </si>
  <si>
    <t>GPR149</t>
  </si>
  <si>
    <t>chr10:94822501-94823000</t>
  </si>
  <si>
    <t>CYP26C1</t>
  </si>
  <si>
    <t>chr2:220117501-220118000</t>
  </si>
  <si>
    <t>TUBA4A|TUBA4B</t>
  </si>
  <si>
    <t>chr7:32981501-32982000</t>
  </si>
  <si>
    <t>RP9P</t>
  </si>
  <si>
    <t>chr2:45169501-45170000</t>
  </si>
  <si>
    <t>SIX3|AC012354.5</t>
  </si>
  <si>
    <t>chr10:102905501-102906000</t>
  </si>
  <si>
    <t>TSS_within_2kb</t>
  </si>
  <si>
    <t>MNX1</t>
  </si>
  <si>
    <t>chr2:89831001-89831500</t>
  </si>
  <si>
    <t>chr20:29811501-29812000</t>
  </si>
  <si>
    <t>chr22:16854001-16854500</t>
  </si>
  <si>
    <t>chr22:16855501-16856000</t>
  </si>
  <si>
    <t>chr10:39105501-39106000</t>
  </si>
  <si>
    <t>chr10:39145501-39146000</t>
  </si>
  <si>
    <t>AL590623.1</t>
  </si>
  <si>
    <t>chr10:42666001-42666500</t>
  </si>
  <si>
    <t>chr16:33881501-33882000</t>
  </si>
  <si>
    <t>chr16:46396501-46397000</t>
  </si>
  <si>
    <t>chr16:46425001-46425500</t>
  </si>
  <si>
    <t>chr16:46443501-46444000</t>
  </si>
  <si>
    <t>chr16:46450001-46450500</t>
  </si>
  <si>
    <t>chr22:16860501-16861000</t>
  </si>
  <si>
    <t>chr22:16861001-16861500</t>
  </si>
  <si>
    <t>chr7:61750001-61750500</t>
  </si>
  <si>
    <t>chr7:61787001-61787500</t>
  </si>
  <si>
    <t>chr10:42383501-42384000</t>
  </si>
  <si>
    <t>chr16:33891501-33892000</t>
  </si>
  <si>
    <t>chr16:34190501-34191000</t>
  </si>
  <si>
    <t>chr16:46452501-46453000</t>
  </si>
  <si>
    <t>chr20:29807501-29808000</t>
  </si>
  <si>
    <t>chr20:29811001-29811500</t>
  </si>
  <si>
    <t>chr21:10837501-10838000</t>
  </si>
  <si>
    <t>chr7:61749001-61749500</t>
  </si>
  <si>
    <t>chr7:61791501-61792000</t>
  </si>
  <si>
    <t>chr7:61800501-61801000</t>
  </si>
  <si>
    <t>chrY:13649501-13650000</t>
  </si>
  <si>
    <t>chr3:53529501-53530000</t>
  </si>
  <si>
    <t>CACNA1D</t>
  </si>
  <si>
    <t>chr10:38785001-38785500</t>
  </si>
  <si>
    <t>chr10:42598001-42598500</t>
  </si>
  <si>
    <t>chr16:46432001-46432500</t>
  </si>
  <si>
    <t>chr16:46438001-46438500</t>
  </si>
  <si>
    <t>chr16:46449501-46450000</t>
  </si>
  <si>
    <t>chr21:10814501-10815000</t>
  </si>
  <si>
    <t>chr7:61745501-61746000</t>
  </si>
  <si>
    <t>chr7:61752001-61752500</t>
  </si>
  <si>
    <t>chr7:61754001-61754500</t>
  </si>
  <si>
    <t>chr7:61802001-61802500</t>
  </si>
  <si>
    <t>chr15:33011501-33012000</t>
  </si>
  <si>
    <t>chr10:39142501-39143000</t>
  </si>
  <si>
    <t>chr10:39153501-39154000</t>
  </si>
  <si>
    <t>chr10:42383001-42383500</t>
  </si>
  <si>
    <t>chr16:33895501-33896000</t>
  </si>
  <si>
    <t>chr16:46412001-46412500</t>
  </si>
  <si>
    <t>chr16:46433501-46434000</t>
  </si>
  <si>
    <t>chr16:46452001-46452500</t>
  </si>
  <si>
    <t>chr2:92267501-92268000</t>
  </si>
  <si>
    <t>chr21:10833001-10833500</t>
  </si>
  <si>
    <t>chr22:16852001-16852500</t>
  </si>
  <si>
    <t>chrY:13845001-13845500</t>
  </si>
  <si>
    <t>chr5:88675501-88676000</t>
  </si>
  <si>
    <t>chr1:47882001-47882500</t>
  </si>
  <si>
    <t>FOXE3</t>
  </si>
  <si>
    <t>chr3:53530001-53530500</t>
  </si>
  <si>
    <t>chr8:144950501-144951000</t>
  </si>
  <si>
    <t>chr10:42598501-42599000</t>
  </si>
  <si>
    <t>chr16:33885001-33885500</t>
  </si>
  <si>
    <t>chr16:34182501-34183000</t>
  </si>
  <si>
    <t>chr16:46401001-46401500</t>
  </si>
  <si>
    <t>chr16:46409501-46410000</t>
  </si>
  <si>
    <t>chr16:46425501-46426000</t>
  </si>
  <si>
    <t>chr16:46429501-46430000</t>
  </si>
  <si>
    <t>chr2:89849001-89849500</t>
  </si>
  <si>
    <t>chr20:29823501-29824000</t>
  </si>
  <si>
    <t>chr9:135462001-135462500</t>
  </si>
  <si>
    <t>chr7:96632001-96632500</t>
  </si>
  <si>
    <t>DLX6AS</t>
  </si>
  <si>
    <t>chr1:70035001-70035500</t>
  </si>
  <si>
    <t>LRRC7</t>
  </si>
  <si>
    <t>chr7:157478501-157479000</t>
  </si>
  <si>
    <t>chr12:54440501-54441000</t>
  </si>
  <si>
    <t>chr17:41363501-41364000</t>
  </si>
  <si>
    <t>TMEM106A</t>
  </si>
  <si>
    <t>chr7:97361001-97361500</t>
  </si>
  <si>
    <t>chr4:85402001-85402500</t>
  </si>
  <si>
    <t>chr7:29185501-29186000</t>
  </si>
  <si>
    <t>CPVL|CHN2</t>
  </si>
  <si>
    <t>chr4:41882501-41883000</t>
  </si>
  <si>
    <t>RP11-457P14.4</t>
  </si>
  <si>
    <t>chr3:138154001-138154500</t>
  </si>
  <si>
    <t>ESYT3</t>
  </si>
  <si>
    <t>chr17:43974501-43975000</t>
  </si>
  <si>
    <t>chr1:15481001-15481500</t>
  </si>
  <si>
    <t>chr1:203598501-203599000</t>
  </si>
  <si>
    <t>chr13:100641501-100642000</t>
  </si>
  <si>
    <t>chr3:172165501-172166000</t>
  </si>
  <si>
    <t>chr4:41868001-41868500</t>
  </si>
  <si>
    <t>chr11:3181501-3182000</t>
  </si>
  <si>
    <t>chr11:62691001-62691500</t>
  </si>
  <si>
    <t>chr7:116140501-116141000</t>
  </si>
  <si>
    <t>chr19:17246001-17246500</t>
  </si>
  <si>
    <t>chr14:36992001-36992500</t>
  </si>
  <si>
    <t>chr3:25469501-25470000</t>
  </si>
  <si>
    <t>RARB|AC098477.2</t>
  </si>
  <si>
    <t>chr1:119528501-119529000</t>
  </si>
  <si>
    <t>TBX15</t>
  </si>
  <si>
    <t>chr2:201450501-201451000</t>
  </si>
  <si>
    <t>AOX1|AC080164.1</t>
  </si>
  <si>
    <t>chr20:50721001-50721500</t>
  </si>
  <si>
    <t>ZFP64</t>
  </si>
  <si>
    <t>chr7:127808001-127808500</t>
  </si>
  <si>
    <t>chr1:197889001-197889500</t>
  </si>
  <si>
    <t>chr9:126777501-126778000</t>
  </si>
  <si>
    <t>chr6:150286001-150286500</t>
  </si>
  <si>
    <t>ULBP1</t>
  </si>
  <si>
    <t>chr1:24648501-24649000</t>
  </si>
  <si>
    <t>GRHL3|RP11-10N16.3</t>
  </si>
  <si>
    <t>chr2:237079501-237080000</t>
  </si>
  <si>
    <t>chr1:119527001-119527500</t>
  </si>
  <si>
    <t>chr20:37356001-37356500</t>
  </si>
  <si>
    <t>chr4:85402501-85403000</t>
  </si>
  <si>
    <t>chr19:16436501-16437000</t>
  </si>
  <si>
    <t>KLF2</t>
  </si>
  <si>
    <t>chr6:127836001-127836500</t>
  </si>
  <si>
    <t>AL096711.1</t>
  </si>
  <si>
    <t>chr1:149033001-149033500</t>
  </si>
  <si>
    <t>chr16:46414001-46414500</t>
  </si>
  <si>
    <t>chr16:33879501-33880000</t>
  </si>
  <si>
    <t>chr16:33898001-33898500</t>
  </si>
  <si>
    <t>chr22:16854501-16855000</t>
  </si>
  <si>
    <t>chr7:61791001-61791500</t>
  </si>
  <si>
    <t>chr16:46449001-46449500</t>
  </si>
  <si>
    <t>chr16:46455501-46456000</t>
  </si>
  <si>
    <t>chr7:61743001-61743500</t>
  </si>
  <si>
    <t>chr10:131503001-131503500</t>
  </si>
  <si>
    <t>chr16:33890501-33891000</t>
  </si>
  <si>
    <t>chr22:16853001-16853500</t>
  </si>
  <si>
    <t>chr7:61796501-61797000</t>
  </si>
  <si>
    <t>chr7:61798501-61799000</t>
  </si>
  <si>
    <t>chr1:61892001-61892500</t>
  </si>
  <si>
    <t>chrY:28801001-28801500</t>
  </si>
  <si>
    <t>chr10:38876501-38877000</t>
  </si>
  <si>
    <t>chr16:34183001-34183500</t>
  </si>
  <si>
    <t>chr16:46437501-46438000</t>
  </si>
  <si>
    <t>chr16:46439001-46439500</t>
  </si>
  <si>
    <t>chr16:46498001-46498500</t>
  </si>
  <si>
    <t>chr7:61749501-61750000</t>
  </si>
  <si>
    <t>chrY:13834501-13835000</t>
  </si>
  <si>
    <t>chr16:46453001-46453500</t>
  </si>
  <si>
    <t>chr16:46497501-46498000</t>
  </si>
  <si>
    <t>chr16:33877501-33878000</t>
  </si>
  <si>
    <t>chr16:33884501-33885000</t>
  </si>
  <si>
    <t>chr16:46454501-46455000</t>
  </si>
  <si>
    <t>chr2:89833501-89834000</t>
  </si>
  <si>
    <t>chr7:61793501-61794000</t>
  </si>
  <si>
    <t>chrY:13802501-13803000</t>
  </si>
  <si>
    <t>chr10:42815501-42816000</t>
  </si>
  <si>
    <t>chr16:33871001-33871500</t>
  </si>
  <si>
    <t>chr16:33882501-33883000</t>
  </si>
  <si>
    <t>chr16:34195001-34195500</t>
  </si>
  <si>
    <t>chr16:34196501-34197000</t>
  </si>
  <si>
    <t>chr16:46444501-46445000</t>
  </si>
  <si>
    <t>chr14:31344501-31345000</t>
  </si>
  <si>
    <t>chr9:37002501-37003000</t>
  </si>
  <si>
    <t>chr8:70947001-70947500</t>
  </si>
  <si>
    <t>chr7:157484001-157484500</t>
  </si>
  <si>
    <t>chr6:26017501-26018000</t>
  </si>
  <si>
    <t>HIST1H1A|HIST1H1PS2</t>
  </si>
  <si>
    <t>chr9:112810501-112811000</t>
  </si>
  <si>
    <t>AKAP2</t>
  </si>
  <si>
    <t>chr12:65220001-65220500</t>
  </si>
  <si>
    <t>TBC1D30</t>
  </si>
  <si>
    <t>chr12:54441001-54441500</t>
  </si>
  <si>
    <t>chr6:29974501-29975000</t>
  </si>
  <si>
    <t>HCG4P3|HLA-J</t>
  </si>
  <si>
    <t>chr4:185937001-185937500</t>
  </si>
  <si>
    <t>chr6:56818501-56819000</t>
  </si>
  <si>
    <t>DST|BEND6</t>
  </si>
  <si>
    <t>chr11:58940501-58941000</t>
  </si>
  <si>
    <t>chr9:126774501-126775000</t>
  </si>
  <si>
    <t>LHX2|RP11-85O21.4</t>
  </si>
  <si>
    <t>chr12:104852001-104852500</t>
  </si>
  <si>
    <t>chr4:85414501-85415000</t>
  </si>
  <si>
    <t>chr7:143579501-143580000</t>
  </si>
  <si>
    <t>FAM115A</t>
  </si>
  <si>
    <t>chr3:170746001-170746500</t>
  </si>
  <si>
    <t>chr2:235404501-235405000</t>
  </si>
  <si>
    <t>HNF1A</t>
  </si>
  <si>
    <t>Promoter methylation significantly correlated to EZH2 expression</t>
  </si>
  <si>
    <r>
      <t>Table S3b</t>
    </r>
    <r>
      <rPr>
        <sz val="10"/>
        <rFont val="Arial"/>
        <family val="0"/>
      </rPr>
      <t xml:space="preserve"> Top100 differentially methylated regions separating FUS+ and FUS- samples. </t>
    </r>
  </si>
  <si>
    <t>NR4A3</t>
  </si>
  <si>
    <t>gene name</t>
  </si>
  <si>
    <t>Correlation of expression</t>
  </si>
  <si>
    <t>BH corrected p-value</t>
  </si>
  <si>
    <t>Correlation of methylation to EZH2 expression</t>
  </si>
  <si>
    <t>TGFB1</t>
  </si>
  <si>
    <t>NCKAP1L</t>
  </si>
  <si>
    <t>ITGB2</t>
  </si>
  <si>
    <t>MYO6</t>
  </si>
  <si>
    <t>CLIC5</t>
  </si>
  <si>
    <t>ADAMTS3</t>
  </si>
  <si>
    <t>OSMR</t>
  </si>
  <si>
    <t>MYRIP</t>
  </si>
  <si>
    <t>SLFN11</t>
  </si>
  <si>
    <t>CAMK1G</t>
  </si>
  <si>
    <t>COLEC12</t>
  </si>
  <si>
    <t>PMP22</t>
  </si>
  <si>
    <t>CHI3L1</t>
  </si>
  <si>
    <t>C20orf103</t>
  </si>
  <si>
    <t>WWTR1</t>
  </si>
  <si>
    <t>TNC</t>
  </si>
  <si>
    <t>FAM49A</t>
  </si>
  <si>
    <t>WDR18</t>
  </si>
  <si>
    <t>CTSG</t>
  </si>
  <si>
    <t>CXCL12</t>
  </si>
  <si>
    <t>ITGAL</t>
  </si>
  <si>
    <t>DNAJB4</t>
  </si>
  <si>
    <t>DARC</t>
  </si>
  <si>
    <t>DKK2</t>
  </si>
  <si>
    <t>CSMD3</t>
  </si>
  <si>
    <t>DOK5</t>
  </si>
  <si>
    <t>DPP4</t>
  </si>
  <si>
    <t>EDNRA</t>
  </si>
  <si>
    <t>CYP2E1</t>
  </si>
  <si>
    <t>CACNB2</t>
  </si>
  <si>
    <t>LYNX1</t>
  </si>
  <si>
    <t>FGF13</t>
  </si>
  <si>
    <t>EGFLAM</t>
  </si>
  <si>
    <t>FST</t>
  </si>
  <si>
    <t>MEOX2</t>
  </si>
  <si>
    <t>LMOD1</t>
  </si>
  <si>
    <t>HHIP</t>
  </si>
  <si>
    <t>HPSE2</t>
  </si>
  <si>
    <t>WNT16</t>
  </si>
  <si>
    <t>ITGB8</t>
  </si>
  <si>
    <t>EPHB6</t>
  </si>
  <si>
    <t>CYB5R2</t>
  </si>
  <si>
    <t>SRPX</t>
  </si>
  <si>
    <t>CD40</t>
  </si>
  <si>
    <t>KRT17</t>
  </si>
  <si>
    <t>ARHGAP20</t>
  </si>
  <si>
    <t>ACTC1</t>
  </si>
  <si>
    <t>GNAL</t>
  </si>
  <si>
    <t>MKX</t>
  </si>
  <si>
    <t>MYH7</t>
  </si>
  <si>
    <t>MYL4</t>
  </si>
  <si>
    <t>MYOM2</t>
  </si>
  <si>
    <t>HFE</t>
  </si>
  <si>
    <t>BDNF</t>
  </si>
  <si>
    <t>ALDH1A2</t>
  </si>
  <si>
    <t>PENK</t>
  </si>
  <si>
    <t>PCDHB5</t>
  </si>
  <si>
    <t>MMEL1</t>
  </si>
  <si>
    <t>BMPER</t>
  </si>
  <si>
    <t>PRKG1</t>
  </si>
  <si>
    <t>PTGER3</t>
  </si>
  <si>
    <t>RLN1</t>
  </si>
  <si>
    <t>SATB2</t>
  </si>
  <si>
    <t>SLC1A1</t>
  </si>
  <si>
    <t>SLC40A1</t>
  </si>
  <si>
    <t>SP8</t>
  </si>
  <si>
    <t>SNCA</t>
  </si>
  <si>
    <t>SOCS2</t>
  </si>
  <si>
    <t>KLF8</t>
  </si>
  <si>
    <t>C1orf114</t>
  </si>
  <si>
    <t>CPA6</t>
  </si>
  <si>
    <t>PAGE4</t>
  </si>
  <si>
    <t>TNFRSF19</t>
  </si>
  <si>
    <t>TRPS1</t>
  </si>
  <si>
    <t>ABP1</t>
  </si>
  <si>
    <t>ARMCX1</t>
  </si>
  <si>
    <t>WNT2</t>
  </si>
  <si>
    <t>CPAMD8</t>
  </si>
  <si>
    <t>Expression significantly negatively correlated to EZH2 expression</t>
  </si>
  <si>
    <t>LOCATION</t>
  </si>
  <si>
    <t>normal_mean</t>
  </si>
  <si>
    <t>PRRX1</t>
  </si>
  <si>
    <t>aggaagagagAAAGTAATGTTTTAGGATTTATAATGTTTG</t>
  </si>
  <si>
    <t>cagtaatacgactcactatagggagaaggctACAAAAACTCCTCTCTACCCC</t>
  </si>
  <si>
    <t>SQ00016_SEQ2</t>
  </si>
  <si>
    <t>ARL4C</t>
  </si>
  <si>
    <t>&gt;chr2:235404401-235405100</t>
  </si>
  <si>
    <t>aggaagagagAAGGGTATTAGTTGTTATTTTTGGG</t>
  </si>
  <si>
    <t>cagtaatacgactcactatagggagaaggctACTCCTTAAATCACCAATCCTACAT</t>
  </si>
  <si>
    <t>SQ00018_SEQ2</t>
  </si>
  <si>
    <t>SLC2A2</t>
  </si>
  <si>
    <t>&gt;chr3:170745901-170746600</t>
  </si>
  <si>
    <t>aggaagagagTTGTTAGTGATATGATATTTTGTAGGAA</t>
  </si>
  <si>
    <t>cagtaatacgactcactatagggagaaggctAAACTAACTTCACCACAACCAAAAA</t>
  </si>
  <si>
    <t>SQ00019_SEQ2</t>
  </si>
  <si>
    <t>GHSR</t>
  </si>
  <si>
    <t>&gt;chr3:172165401-172166100</t>
  </si>
  <si>
    <t>aggaagagagGGTTTGTTTGTGGTTTTGGTTTT</t>
  </si>
  <si>
    <t>aggaagagagTTTGAATAAGTAAAGTGGAGATTTTATTG</t>
  </si>
  <si>
    <t>cagtaatacgactcactatagggagaaggctACCAAAACAAAATAAAAAAACACAA</t>
  </si>
  <si>
    <t>SQ00044_Type6_01</t>
  </si>
  <si>
    <t>miR 9-2</t>
  </si>
  <si>
    <t>&gt;chr5:87963401-87964100</t>
  </si>
  <si>
    <t>aggaagagagTTGAAAGAAGGAGAAAAGGGTTATT</t>
  </si>
  <si>
    <t>cagtaatacgactcactatagggagaaggctAAACAATAACAAAATACCTTCCATC</t>
  </si>
  <si>
    <t>SQ00045_Type6_01</t>
  </si>
  <si>
    <t>miR 23b</t>
  </si>
  <si>
    <t>&gt;chr9:97846401-97847100</t>
  </si>
  <si>
    <t>aggaagagagAGGAATTATGTGTGTTAGGAAAGGG</t>
  </si>
  <si>
    <t>cagtaatacgactcactatagggagaaggctAAAAAACAAACTTACAACCCCTAAA</t>
  </si>
  <si>
    <t>SQ00046_Type7_01</t>
  </si>
  <si>
    <t>snoU13, AL157818.</t>
  </si>
  <si>
    <t>&gt;chr13:95861401-95862100</t>
  </si>
  <si>
    <t>aggaagagagTTTAGAATGGTTTTATTTGTGGTGG</t>
  </si>
  <si>
    <t>cagtaatacgactcactatagggagaaggctAAAACCCCCTTAACTAAACCTAAAA</t>
  </si>
  <si>
    <t>SQ00047_Type8_01</t>
  </si>
  <si>
    <t>SFXN4</t>
  </si>
  <si>
    <t>&gt;chr10:120925901-120926600</t>
  </si>
  <si>
    <t>aggaagagagGAGTTTAGGATTGGGGGATTTAGTA</t>
  </si>
  <si>
    <t>cagtaatacgactcactatagggagaaggctACAATCCAAAATAAAAAAACAAACC</t>
  </si>
  <si>
    <t>SQ00048_TYPE9_01</t>
  </si>
  <si>
    <t>MRPL44</t>
  </si>
  <si>
    <t>&gt;chr2:224822401-224823100</t>
  </si>
  <si>
    <t>aggaagagagTTTTTATGGTTTTGTATATATGGGTTT</t>
  </si>
  <si>
    <t>cagtaatacgactcactatagggagaaggctTCCTCCTATATACTTTAAATCATCTCTAA</t>
  </si>
  <si>
    <t>Number of DNA samples</t>
  </si>
  <si>
    <t>number of genomic regions</t>
  </si>
  <si>
    <t>number of amplicons</t>
  </si>
  <si>
    <t>number of CpG units</t>
  </si>
  <si>
    <t>median amplicon length</t>
  </si>
  <si>
    <t>500bp (min=402; max=600)</t>
  </si>
  <si>
    <t>median CpG/amplicon</t>
  </si>
  <si>
    <t>14CpG/amplicon (min=4; max=28)</t>
  </si>
  <si>
    <t>SQ00001_SEQ2</t>
  </si>
  <si>
    <t>TMEM51</t>
  </si>
  <si>
    <t>&gt;chr1:15480901-15481600</t>
  </si>
  <si>
    <t>aggaagagagGGTTTTAGAGGGGAAAGTTTTTTA</t>
  </si>
  <si>
    <t>cagtaatacgactcactatagggagaaggctTTTCTTCATCTATAAAACTAACATAACAAC</t>
  </si>
  <si>
    <t>SQ00010_SEQ2</t>
  </si>
  <si>
    <t>AL132857.1</t>
  </si>
  <si>
    <t>&gt;chr14:36991901-36992600</t>
  </si>
  <si>
    <t>aggaagagagTTGGAGGGAGAGAAAGGAGTTTTTT</t>
  </si>
  <si>
    <t>cagtaatacgactcactatagggagaaggctAAACATCTATATCTCCAAACTTATCCAAA</t>
  </si>
  <si>
    <t>SQ00011_SEQ2</t>
  </si>
  <si>
    <t>SQ00012_SEQ2</t>
  </si>
  <si>
    <t>ANXA2</t>
  </si>
  <si>
    <t>&gt;chr15:60690901-60691600</t>
  </si>
  <si>
    <t>aggaagagagTTTTTTTTATGATTGTTGGGGTGT</t>
  </si>
  <si>
    <t>cagtaatacgactcactatagggagaaggctTCACATACAACAAATAAATATCTACCTACA</t>
  </si>
  <si>
    <t>SQ00013_SEQ2</t>
  </si>
  <si>
    <t>&gt;chr17:39093401-39094100</t>
  </si>
  <si>
    <t>aggaagagagTGGTTTGGAATTAGAAAGGTTAGAA</t>
  </si>
  <si>
    <t>cagtaatacgactcactatagggagaaggctAAAACAAAATCTCAAATCCCAAAAT</t>
  </si>
  <si>
    <t>SQ00014_SEQ2</t>
  </si>
  <si>
    <t>TMEM91</t>
  </si>
  <si>
    <t>&gt;chr19:41882401-41883100</t>
  </si>
  <si>
    <t>aggaagagagTTTGGAAGGTTTTTAAGTTTTTTG</t>
  </si>
  <si>
    <t>cagtaatacgactcactatagggagaaggctAAACTACAATTCTCCAAAAATTCCC</t>
  </si>
  <si>
    <t>SQ00015_SEQ2</t>
  </si>
  <si>
    <t>AOX1,AC080164.1</t>
  </si>
  <si>
    <t>&gt;chr2:201450401-201451100</t>
  </si>
  <si>
    <t>cagtaatacgactcactatagggagaaggctTTTTAACAAAATCTACAATAATACCCAA</t>
  </si>
  <si>
    <t>SQ00031_Type4_01</t>
  </si>
  <si>
    <t>&gt;chr20:56236901-56237600</t>
  </si>
  <si>
    <t>aggaagagagGGGTTTGAGTTTTTAGTAGGTAGGG</t>
  </si>
  <si>
    <t>cagtaatacgactcactatagggagaaggctACACTTTATACATCTATACCACCCTCAA</t>
  </si>
  <si>
    <t>SQ00032_Type4_01</t>
  </si>
  <si>
    <t>&gt;chr5:85072901-85073600</t>
  </si>
  <si>
    <t>aggaagagagTTTATAGGTTAGGGATTAGGGAATTG</t>
  </si>
  <si>
    <t>cagtaatacgactcactatagggagaaggctAAACAACACAAATAAAACAACCTAA</t>
  </si>
  <si>
    <t>SQ00033_Type4_01</t>
  </si>
  <si>
    <t>&gt;chr8:32020901-32021600</t>
  </si>
  <si>
    <t>aggaagagagTTTTTTATTAGTAGTTTTGGAAAGAGAG</t>
  </si>
  <si>
    <t>cagtaatacgactcactatagggagaaggctAACATCATCAAAATTTAAAACCACA</t>
  </si>
  <si>
    <t>SQ00034_Type4_01</t>
  </si>
  <si>
    <t>&gt;chr8:4609901-4610600</t>
  </si>
  <si>
    <t>aggaagagagAATGATTTTTTTTGGTTTTGTTGTG</t>
  </si>
  <si>
    <t>cagtaatacgactcactatagggagaaggctAAAACTCAAAATTAAAACTCTATACCCAA</t>
  </si>
  <si>
    <t>SQ00035_Type4_01</t>
  </si>
  <si>
    <t>&gt;chrX:151073401-151074100</t>
  </si>
  <si>
    <t>aggaagagagTTTTGATAGGGTTTTTGGATTTAGG</t>
  </si>
  <si>
    <t>cagtaatacgactcactatagggagaaggctTATAACCCACCCCAATTAAACATAA</t>
  </si>
  <si>
    <t>SQ00036_Type5_01</t>
  </si>
  <si>
    <t>SFRS5</t>
  </si>
  <si>
    <t>&gt;chr14:70235401-70236100</t>
  </si>
  <si>
    <t>aggaagagagTTTTATAGGTGGAGTATTTTTGAGGAA</t>
  </si>
  <si>
    <t>cagtaatacgactcactatagggagaaggctAACCCTAAAACATAAAACAAACTAAATC</t>
  </si>
  <si>
    <t>SQ00037_Type5_01</t>
  </si>
  <si>
    <t>&gt;chr19:3982901-3983600</t>
  </si>
  <si>
    <t>aggaagagagGGGTTTTAGTTGTAGTTTTAGTAGGG</t>
  </si>
  <si>
    <t>cagtaatacgactcactatagggagaaggctACCAAATATATAACTCCTATCCCCC</t>
  </si>
  <si>
    <t>SQ00038_Type5_01</t>
  </si>
  <si>
    <t>KLK4</t>
  </si>
  <si>
    <t>&gt;chr19:51411401-51412100</t>
  </si>
  <si>
    <t>aggaagagagGGAGTTAGATGGTGGAGGTTAGTTT</t>
  </si>
  <si>
    <t>cagtaatacgactcactatagggagaaggctACCCTATATATCTCTATCTCCCCCTT</t>
  </si>
  <si>
    <t>SQ00039_Type5_01</t>
  </si>
  <si>
    <t>ZNF649</t>
  </si>
  <si>
    <t>&gt;chr19:52405901-52406600</t>
  </si>
  <si>
    <t>aggaagagagTTTTTAGTTAAGAATTGTTTGAGAATGA</t>
  </si>
  <si>
    <t>cagtaatacgactcactatagggagaaggctTCAAATATACCCACATAATAAAACCAAC</t>
  </si>
  <si>
    <t>SQ00040_Type5_01</t>
  </si>
  <si>
    <t>5S-RNA, AC022910.2</t>
  </si>
  <si>
    <t>&gt;chr8:3557901-3558600</t>
  </si>
  <si>
    <t>aggaagagagGTTTTTTGGTGAGTTTTGATTGTTT</t>
  </si>
  <si>
    <t>cagtaatacgactcactatagggagaaggctACCATACCACCCTAAATACACCTAATC</t>
  </si>
  <si>
    <t>SQ00041_Type6_01</t>
  </si>
  <si>
    <t>miR 9-1</t>
  </si>
  <si>
    <t>&gt;chr1:156389901-156390600</t>
  </si>
  <si>
    <t>aggaagagagGGTATTAGAAATTTTTTGGGTTTGG</t>
  </si>
  <si>
    <t>cagtaatacgactcactatagggagaaggctAAAATCTCTCTCCTCCTCTTATATCCT</t>
  </si>
  <si>
    <t>SQ00042_Type6_01</t>
  </si>
  <si>
    <t>miR 34b</t>
  </si>
  <si>
    <t>&gt;chr11:111385401-111386100</t>
  </si>
  <si>
    <t>aggaagagagGGTAGGGGTTGGTATTAATTTGG</t>
  </si>
  <si>
    <t>cagtaatacgactcactatagggagaaggctCCATTACAATTTCTCCTAAAAAAAACTC</t>
  </si>
  <si>
    <t>SQ00043_Type6_01</t>
  </si>
  <si>
    <t>miR 184</t>
  </si>
  <si>
    <t>&gt;chr15:79501901-79502600</t>
  </si>
  <si>
    <t>aggaagagagGTTTGTTAGAGGGAATTTTTATTTGG</t>
  </si>
  <si>
    <t>cagtaatacgactcactatagggagaaggctTCCCAAAAACCTTATAAATAACAATAAT</t>
  </si>
  <si>
    <t>SQ00018_Type2_01</t>
  </si>
  <si>
    <t>COL18A1</t>
  </si>
  <si>
    <t>&gt;chr21:46823901-46824600</t>
  </si>
  <si>
    <t>aggaagagagTTGAGGTAGGTAGGGATGATGTTAG</t>
  </si>
  <si>
    <t>cagtaatacgactcactatagggagaaggctCCTCCCAAATAAAAACCCTATTTCT</t>
  </si>
  <si>
    <t>SQ00019_Type2_01</t>
  </si>
  <si>
    <t xml:space="preserve">Table S1 Clinical data and sequencing statistics. </t>
  </si>
  <si>
    <t xml:space="preserve">Table S2: Oligonucleotides for library construction and quantification and BS-MS-primers used for validation of MeDIP-Seq data. </t>
  </si>
  <si>
    <t>Column headings are as follows: (A) name of the amplicon; (B) association of genomic region with a promoter region; (C) genomic location; (D) length of amplicon analysed; (E) CpGs in amplicon; (F) CpGs analysed; (G) left primer sequence; (H) right primer sequence.</t>
  </si>
  <si>
    <t>(d) Validation of markers with BS-MS in 94 prostate samples.</t>
  </si>
  <si>
    <t>(c) BS-MS analyses in micro- and macrodissected samples</t>
  </si>
  <si>
    <t xml:space="preserve">(a) Oligonucleotides used for library construction and quantification  </t>
  </si>
  <si>
    <t>Column headings are as follows: (A) sample ID, (B) tissue type: normal or tumor, (C) year of birth, 
(D) pT tumor stage, for normal tissues the pT value corresponds to the tumor extracted from the patients at an independent site, (E) pN lymph node status, (F) RRP_Gleason: Gleason score of tumour after prostatectomy, (G) TMPRESS:ERG fusion status, (H) RO=raw output contains all reads (I) MO=mappable output contains all mappable reads (J) UMO= uniquely mappable output contains all reads mapping to exact one position (K) GC= GC content in UMO (L) UNIQLOCS = unique locations, UMOs with different start positions (M) PERC= fraction of UNIQLOCS in UMO</t>
  </si>
  <si>
    <t>Function</t>
  </si>
  <si>
    <t>EZH2 target</t>
  </si>
  <si>
    <t>HOX gene</t>
  </si>
  <si>
    <r>
      <t>Table S4</t>
    </r>
    <r>
      <rPr>
        <sz val="10"/>
        <rFont val="Arial"/>
        <family val="0"/>
      </rPr>
      <t xml:space="preserve"> Correlation of EZH2 expression to expression of homeobox (Holland et al. 2007) and target genes (Yu et al. 2007) (column B) and target promoter methylation (+-2kb) (column D). Columns C and E show p-values for the correlations after Benjamini-Hochberg correction. Columns F and G state whether the respective correlation is significant (p&lt;0.05)). Column H characterizes the gene as EZH2 target gene according to Yu et al. or as homeobox gene.</t>
    </r>
  </si>
  <si>
    <t>&gt;chr4:41748901-41749600</t>
  </si>
  <si>
    <t>aggaagagagTGGGGTTAGGTTAAAAGTATTTGAG</t>
  </si>
  <si>
    <t>cagtaatacgactcactatagggagaaggctCCCAACTCAAAAAACTAAAAAAAATC</t>
  </si>
  <si>
    <t>SQ00020_Type3_01</t>
  </si>
  <si>
    <t>&gt;chr12:65219901-65220600</t>
  </si>
  <si>
    <t>aggaagagagTTTTGAGTTGGGTTTTAGGTTTTTA</t>
  </si>
  <si>
    <t>cagtaatacgactcactatagggagaaggctACCAACTAACCCCTACTAAATTTCAC</t>
  </si>
  <si>
    <t>SQ00021_Type3_01</t>
  </si>
  <si>
    <t>&gt;chr19:17245901-17246600</t>
  </si>
  <si>
    <t>aggaagagagTTAGAAGTGGGATTGTTAGATTTAGTGA</t>
  </si>
  <si>
    <t>cagtaatacgactcactatagggagaaggctCATACATAAAAACTACTCCCAAACCC</t>
  </si>
  <si>
    <t>SQ00022_Type3_01</t>
  </si>
  <si>
    <t>&gt;chr19:48983901-48984600</t>
  </si>
  <si>
    <t>aggaagagagGGGAGATGAGGTTTTAGGGTAAATA</t>
  </si>
  <si>
    <t>cagtaatacgactcactatagggagaaggctTCTCAACAAATCCTTTTAACTCCTC</t>
  </si>
  <si>
    <t>SQ00023_Type3_01</t>
  </si>
  <si>
    <t>&gt;chr6:108439901-108440600</t>
  </si>
  <si>
    <t>aggaagagagGATTTGGTAGAGGTAGAAGAGAGGTT</t>
  </si>
  <si>
    <t>cagtaatacgactcactatagggagaaggctAAAACAATTTAAAAAAACCCTTCTCA</t>
  </si>
  <si>
    <t>SQ00024_Type3_01</t>
  </si>
  <si>
    <t>&gt;chr7:116140401-116141100</t>
  </si>
  <si>
    <t>aggaagagagTGTTTTTGGTTATTTTTTTGGTTTT</t>
  </si>
  <si>
    <t>cagtaatacgactcactatagggagaaggctTAAAACAACCCCTCCACACTACTAC</t>
  </si>
  <si>
    <t>SQ00025_Type3_01</t>
  </si>
  <si>
    <t>&gt;chr7:157360901-157361600</t>
  </si>
  <si>
    <t>aggaagagagGTTGTTTGTTGTGTTTTTGTTGG</t>
  </si>
  <si>
    <t>cagtaatacgactcactatagggagaaggctCACAAACCTCAAATCTAAAACTCCC</t>
  </si>
  <si>
    <t>SQ00026_Type3_01</t>
  </si>
  <si>
    <t>&gt;chr9:37030401-37031100</t>
  </si>
  <si>
    <t>aggaagagagGGGTTTTATTTTGATTTATAGTGATG</t>
  </si>
  <si>
    <t>cagtaatacgactcactatagggagaaggctCATACTAACAACATCCCTAATCTTTCC</t>
  </si>
  <si>
    <t>SQ00027_Type3_01</t>
  </si>
  <si>
    <t>&gt;chr9:77114401-77115100</t>
  </si>
  <si>
    <t>aggaagagagTTTGGGTAATTGGAGAGTAGAGAATTT</t>
  </si>
  <si>
    <t>cagtaatacgactcactatagggagaaggctTTTCTCAAAATAAACATAAAAACCA</t>
  </si>
  <si>
    <t>SQ000028_Type4_01</t>
  </si>
  <si>
    <t>&gt;chr1:159409401-159410100</t>
  </si>
  <si>
    <t>aggaagagagTTTTATTGGGATTATGTGATTTTTATG</t>
  </si>
  <si>
    <t>cagtaatacgactcactatagggagaaggctACAATCAACCCAATACTACAAACCC</t>
  </si>
  <si>
    <t>SQ00029_Type4_01</t>
  </si>
  <si>
    <t>&gt;chr16:7222901-7223600</t>
  </si>
  <si>
    <t>aggaagagagGATATTTGTTGTGGATGGTGGTATT</t>
  </si>
  <si>
    <t>cagtaatacgactcactatagggagaaggctAAACAATTAACTACAAAACTAAAATTTACC</t>
  </si>
  <si>
    <t>SQ00030_Type4_01</t>
  </si>
  <si>
    <t>&gt;chr18:37892901-37893600</t>
  </si>
  <si>
    <t>aggaagagagTAATTGTTTTGTGGAAATTAAGAAA</t>
  </si>
  <si>
    <t>cagtaatacgactcactatagggagaaggctTTCCCTACAAAAAACAACTTTCC</t>
  </si>
  <si>
    <t>SQ00005_Type1_01</t>
  </si>
  <si>
    <t>&gt;chr3:62353401-62354100</t>
  </si>
  <si>
    <t>aggaagagagTGTGATATGTTTGGGGTTATTAGGT</t>
  </si>
  <si>
    <t>cagtaatacgactcactatagggagaaggctACATATTCCTCTAAATCCCAATCTC</t>
  </si>
  <si>
    <t>SQ00006_Type1_01</t>
  </si>
  <si>
    <t>SCAND3</t>
  </si>
  <si>
    <t>&gt;chr6:28556901-28557600</t>
  </si>
  <si>
    <t>aggaagagagTGTTTTTATTATAGGAATTGGGTTTTT</t>
  </si>
  <si>
    <t>cagtaatacgactcactatagggagaaggctAACAATTACTCCTTCTTCAACAACAA</t>
  </si>
  <si>
    <t>SQ00007_Type1_01</t>
  </si>
  <si>
    <t>ELAVL2</t>
  </si>
  <si>
    <t>&gt;chr9:23823901-23824600</t>
  </si>
  <si>
    <t>aggaagagagTTTTAGAGGATGGGTATAATAAATAGGG</t>
  </si>
  <si>
    <t>cagtaatacgactcactatagggagaaggctAAATAACAAAATAACAATACCCACCA</t>
  </si>
  <si>
    <t>SQ00008_Type10_01</t>
  </si>
  <si>
    <t>NLRP8</t>
  </si>
  <si>
    <t>&gt;chr19:56458901-56459600</t>
  </si>
  <si>
    <t>aggaagagagTTTAGGTGATGGGTATGGTGTTAGT</t>
  </si>
  <si>
    <t>cagtaatacgactcactatagggagaaggctTTACTTACCTCTTCCCCAAAAAAAA</t>
  </si>
  <si>
    <t>SQ00009_Type10_01</t>
  </si>
  <si>
    <t>TNFRSF10C</t>
  </si>
  <si>
    <t>&gt;chr8:22939901-22940600</t>
  </si>
  <si>
    <t>aggaagagagATTAGTGAATTTTGGGTTTTTTTTG</t>
  </si>
  <si>
    <t>cagtaatacgactcactatagggagaaggctAACAATTCTAACTTTATCCCAACCA</t>
  </si>
  <si>
    <t>SQ00010_Type11_01</t>
  </si>
  <si>
    <t>&gt;chr11:9090401-9091100</t>
  </si>
  <si>
    <t>aggaagagagTTTGTAAGGAGGTTTTAAGGGGTAG</t>
  </si>
  <si>
    <t>cagtaatacgactcactatagggagaaggctCATCAAAAAATTTAAACTATTCTCCAAA</t>
  </si>
  <si>
    <t>SQ00011_Type11_01</t>
  </si>
  <si>
    <t>&gt;chr16:3015901-3016600</t>
  </si>
  <si>
    <t>aggaagagagTTAGGTTTAGGTTAGGGGTTATTGG</t>
  </si>
  <si>
    <t>cagtaatacgactcactatagggagaaggctACAAACACAAAACCTTAAAAACCAC</t>
  </si>
  <si>
    <t>SQ00012_Type2_01</t>
  </si>
  <si>
    <t>ALX4</t>
  </si>
  <si>
    <t>&gt;chr11:44332901-44333600</t>
  </si>
  <si>
    <t>aggaagagagGGTTTTTATTGGGTATGGAGTGG</t>
  </si>
  <si>
    <t>cagtaatacgactcactatagggagaaggctCTCTACTCAAACTAATCCCTCCACC</t>
  </si>
  <si>
    <t>SQ00013_Type2_01</t>
  </si>
  <si>
    <t>TBX3</t>
  </si>
  <si>
    <t>&gt;chr12:115123401-115124100</t>
  </si>
  <si>
    <t>aggaagagagTTAGAGAAAGATAGATTGAAAGGGAAA</t>
  </si>
  <si>
    <t>cagtaatacgactcactatagggagaaggctCCCACAATTCTTAATTCTAAAAACC</t>
  </si>
  <si>
    <t>SQ00014_Type2_01</t>
  </si>
  <si>
    <t>BMP4</t>
  </si>
  <si>
    <t>&gt;chr14:54422401-54423100</t>
  </si>
  <si>
    <t>aggaagagagAAATAAGAGAAGTTTTTGGTAGGGG</t>
  </si>
  <si>
    <t>cagtaatacgactcactatagggagaaggctAACCTAAAAAACCAAAAAAAACC</t>
  </si>
  <si>
    <t>SQ00015_Type2_01</t>
  </si>
  <si>
    <t>GREM1</t>
  </si>
  <si>
    <t>&gt;chr15:33008901-33009600</t>
  </si>
  <si>
    <t>aggaagagagTTGGTTTGGTTTTGTTTTTTTAGTTA</t>
  </si>
  <si>
    <t>cagtaatacgactcactatagggagaaggctAAAAATTCTTTCAACCCAAATACC</t>
  </si>
  <si>
    <t>SQ00016_Type2_01</t>
  </si>
  <si>
    <t>ONECUT1</t>
  </si>
  <si>
    <t>&gt;chr15:53083401-53084100</t>
  </si>
  <si>
    <t>aggaagagagAAGTAAATTTATAGTTTGAGTTTGGTTTA</t>
  </si>
  <si>
    <t>cagtaatacgactcactatagggagaaggctATTACTCCCAAAACCCTCCTACTAA</t>
  </si>
  <si>
    <t>SQ00017_Type2_01</t>
  </si>
  <si>
    <t>FOXC2</t>
  </si>
  <si>
    <t>&gt;chr16:86599401-86600100</t>
  </si>
  <si>
    <t>Multiplex Library P2 Adaptor  BC 006 A</t>
  </si>
  <si>
    <t>Adaptor 2 part 1 for Barcoding Libraries contains  Barcode 006</t>
  </si>
  <si>
    <t>Multiplex Library P2 Adaptor  BC 006 B</t>
  </si>
  <si>
    <t>Adaptor 2 part 2 for Barcoding Libraries contains  Barcode 006</t>
  </si>
  <si>
    <t>Multiplex Library P2 Adaptor  BC 007 A</t>
  </si>
  <si>
    <t>Adaptor 2 part 1 for Barcoding Libraries contains  Barcode 007</t>
  </si>
  <si>
    <t>Multiplex Library P2 Adaptor  BC 007 B</t>
  </si>
  <si>
    <t>Adaptor 2 part 2 for Barcoding Libraries contains  Barcode 007</t>
  </si>
  <si>
    <t>Multiplex Library P2 Adaptor  BC 008 A</t>
  </si>
  <si>
    <t>Adaptor 2 part 1 for Barcoding Libraries contains  Barcode 008</t>
  </si>
  <si>
    <t>Multiplex Library P2 Adaptor  BC 008 B</t>
  </si>
  <si>
    <t>Adaptor 2 part 2 for Barcoding Libraries contains  Barcode 008</t>
  </si>
  <si>
    <t>4994_F (BRD1)</t>
  </si>
  <si>
    <t>Positive Control for MeDIP enrichment</t>
  </si>
  <si>
    <t>5-GGGAATATAAGGAGCGCACA-3</t>
  </si>
  <si>
    <t>4994_R (BRD1)</t>
  </si>
  <si>
    <t>5-TCGGTTAAAACGGTCAGGTC-3</t>
  </si>
  <si>
    <t>8804_F (COQ3)</t>
  </si>
  <si>
    <t>Negative Control for MeDIP enrichment</t>
  </si>
  <si>
    <t>5-CGAGGCGTGAGTTATTCCTG-3</t>
  </si>
  <si>
    <t>8804_R (COQ3)</t>
  </si>
  <si>
    <t>5-CTCTTGTGGCTGAGCTCCTT-3</t>
  </si>
  <si>
    <t>AmpliconName</t>
  </si>
  <si>
    <t>targets promoter region of</t>
  </si>
  <si>
    <t>UCSCannotationTemplate</t>
  </si>
  <si>
    <t>TargetLength</t>
  </si>
  <si>
    <t>CpG in region</t>
  </si>
  <si>
    <t>CpG analysed</t>
  </si>
  <si>
    <t>LeftPrimerPlusTag</t>
  </si>
  <si>
    <t>RightPrimerPlusTag</t>
  </si>
  <si>
    <t>SQ00001_GSTP1</t>
  </si>
  <si>
    <t>&gt;chr11:67351401-67352100</t>
  </si>
  <si>
    <t>aggaagagagGGGGGTTTAGGGGATTTAGGA</t>
  </si>
  <si>
    <t>cagtaatacgactcactatagggagaaggctCTCCTTCCAACTCTAACCCTAATCT</t>
  </si>
  <si>
    <t>SQ00002_OlfactoryReceptor</t>
  </si>
  <si>
    <t>PACSIN3</t>
  </si>
  <si>
    <t>&gt;chr11: 47208401-47209100</t>
  </si>
  <si>
    <t>aggaagagagTTTTTTTGGTTTTTAAGGTTTAGGG</t>
  </si>
  <si>
    <t>cagtaatacgactcactatagggagaaggctTTTCAAAAACTTACCCAAAATTTCC</t>
  </si>
  <si>
    <t>SQ00003_Type1_01</t>
  </si>
  <si>
    <t>SIX6</t>
  </si>
  <si>
    <t>&gt;chr14:60973901-60974600</t>
  </si>
  <si>
    <t>aggaagagagGGTTTGTATAGATTTGGTAAATTAGAAGG</t>
  </si>
  <si>
    <t>cagtaatacgactcactatagggagaaggctAACAAAAAAATACTTTCCTCCCCTA</t>
  </si>
  <si>
    <t>SQ00004_Type1_01</t>
  </si>
  <si>
    <t>ZNF154</t>
  </si>
  <si>
    <t>&gt;chr19:58219901-58220600</t>
  </si>
  <si>
    <t>aggaagagagGGTTATTTTAGTTTTTTTGAGGTGTG</t>
  </si>
  <si>
    <t>CAV2</t>
  </si>
  <si>
    <t>GSTP1</t>
  </si>
  <si>
    <t>HMGCLL1</t>
  </si>
  <si>
    <t>MPPED2</t>
  </si>
  <si>
    <t>COCH</t>
  </si>
  <si>
    <t>DDIT4L</t>
  </si>
  <si>
    <t>AC095061.1</t>
  </si>
  <si>
    <t>NKX2-6</t>
  </si>
  <si>
    <t>EEF2</t>
  </si>
  <si>
    <t>KRT23</t>
  </si>
  <si>
    <t>Primer name</t>
  </si>
  <si>
    <t xml:space="preserve">Function </t>
  </si>
  <si>
    <t>Sequence</t>
  </si>
  <si>
    <t>Multiplex Library P1 Adaptor A</t>
  </si>
  <si>
    <t>Adpator 1 part 1 for Barcoding Libraries</t>
  </si>
  <si>
    <t>5'-ATCACCGACTGCCCATAGAGAGGTT-3'</t>
  </si>
  <si>
    <t>Multiplex Library P1 Adaptor B</t>
  </si>
  <si>
    <t>Adpator 1 part 2 for Barcoding Libraries</t>
  </si>
  <si>
    <t>5'-CCTCTCTATGGGCAGTCGGTGAT-3'</t>
  </si>
  <si>
    <t>Multiplex Library P2 Adaptor  BC 001 A</t>
  </si>
  <si>
    <t>Design statistics of genomic regions analyzed for methylation (BS-MS analyses in micro- and macrodissected samples)</t>
  </si>
  <si>
    <t>Design statistics of genomic regions analyzed for methylation (Validation of markers with BS-MS)</t>
  </si>
  <si>
    <t>Design statistics of genomic regions analyzed for methylation (Validation of MeDIP approach with BS-MS)</t>
  </si>
  <si>
    <t>HOXA13</t>
  </si>
  <si>
    <t>Adaptor 2 part 1 for Barcoding Libraries contains Barcode 001</t>
  </si>
  <si>
    <t>Multiplex Library P2 Adaptor  BC 001 B</t>
  </si>
  <si>
    <t>Adaptor 2 part 2 for Barcoding Libraries contains Barcode 001</t>
  </si>
  <si>
    <t>Multiplex Library P2 Adaptor  BC 002 A</t>
  </si>
  <si>
    <t>Adaptor 2 part 1 for Barcoding Libraries contains  Barcode 002</t>
  </si>
  <si>
    <t>Multiplex Library P2 Adaptor  BC 002 B</t>
  </si>
  <si>
    <t>Adaptor 2 part 2 for Barcoding Libraries contains  Barcode 002</t>
  </si>
  <si>
    <t>Multiplex Library P2 Adaptor  BC 003 A</t>
  </si>
  <si>
    <t>Adaptor 2 part 1 for Barcoding Libraries contains  Barcode 003</t>
  </si>
  <si>
    <t>Multiplex Library P2 Adaptor  BC 003 B</t>
  </si>
  <si>
    <t>Adaptor 2 part 2 for Barcoding Libraries contains  Barcode 003</t>
  </si>
  <si>
    <t>Multiplex Library P2 Adaptor  BC 004 A</t>
  </si>
  <si>
    <t>Adaptor 2 part 1 for Barcoding Libraries contains  Barcode 004</t>
  </si>
  <si>
    <t>Multiplex Library P2 Adaptor  BC 004 B</t>
  </si>
  <si>
    <t>Adaptor 2 part 2 for Barcoding Libraries contains  Barcode 004</t>
  </si>
  <si>
    <t>Multiplex Library P2 Adaptor  BC 005 A</t>
  </si>
  <si>
    <t>Adaptor 2 part 1 for Barcoding Libraries contains  Barcode 005</t>
  </si>
  <si>
    <t>Multiplex Library P2 Adaptor  BC 005 B</t>
  </si>
  <si>
    <t>Adaptor 2 part 2 for Barcoding Libraries contains  Barcode 005</t>
  </si>
  <si>
    <t>FEV</t>
  </si>
  <si>
    <t>HOXD13</t>
  </si>
  <si>
    <t>HOXC13</t>
  </si>
  <si>
    <t>HOXA11</t>
  </si>
  <si>
    <t>HOXA9</t>
  </si>
  <si>
    <t>TLX3</t>
  </si>
  <si>
    <t>PHOX2B</t>
  </si>
  <si>
    <t>PDGFRB</t>
  </si>
  <si>
    <t>PAX3</t>
  </si>
  <si>
    <t>PAX8</t>
  </si>
  <si>
    <t>HOXD11</t>
  </si>
  <si>
    <t>PAX7</t>
  </si>
  <si>
    <t>KIT</t>
  </si>
  <si>
    <t>HOXC11</t>
  </si>
  <si>
    <t>NKX2-1</t>
  </si>
  <si>
    <t>CDX2</t>
  </si>
  <si>
    <t>TLX1</t>
  </si>
  <si>
    <t>PAX5</t>
  </si>
  <si>
    <t>&gt;chr14:22004401-22005100</t>
  </si>
  <si>
    <t>aggaagagagTGGGGGTTTTTAAGTTTAAGTTTGT</t>
  </si>
  <si>
    <t>cagtaatacgactcactatagggagaaggctACTCTCAATTCAACCCAACAATAAA</t>
  </si>
  <si>
    <t>SQ00009_SEQ2</t>
  </si>
  <si>
    <t>&gt;chr14:31344401-31345100</t>
  </si>
  <si>
    <t>aggaagagagTATTTGTTTTTTTTATGGTAGGGGG</t>
  </si>
  <si>
    <t>cagtaatacgactcactatagggagaaggctTAAAAAATACTTAACCCTCATTCCT</t>
  </si>
  <si>
    <t>number of CpGs analysed</t>
  </si>
  <si>
    <t>493bp (min=392, max=596)</t>
  </si>
  <si>
    <t>median CpG/amplicon analysed</t>
  </si>
  <si>
    <t>21CpG/amplicon (min=1, max=35)</t>
  </si>
  <si>
    <t>sample name</t>
  </si>
  <si>
    <t>tissue type</t>
  </si>
  <si>
    <t>year of birth</t>
  </si>
  <si>
    <t>pT</t>
  </si>
  <si>
    <t>pN</t>
  </si>
  <si>
    <t>IGP-102</t>
  </si>
  <si>
    <t>normal</t>
  </si>
  <si>
    <t>pT2c</t>
  </si>
  <si>
    <t>N0</t>
  </si>
  <si>
    <t>3+3</t>
  </si>
  <si>
    <t>IGP-103</t>
  </si>
  <si>
    <t>IGP-104</t>
  </si>
  <si>
    <t>4+3</t>
  </si>
  <si>
    <t>3+4</t>
  </si>
  <si>
    <t>IGP-105</t>
  </si>
  <si>
    <t>NX</t>
  </si>
  <si>
    <t>yes</t>
  </si>
  <si>
    <t>IGP-110</t>
  </si>
  <si>
    <t>no</t>
  </si>
  <si>
    <t>IGP-111</t>
  </si>
  <si>
    <t>pT2a</t>
  </si>
  <si>
    <t>IGP-113</t>
  </si>
  <si>
    <t>pT3a</t>
  </si>
  <si>
    <t>N1</t>
  </si>
  <si>
    <t>4+5</t>
  </si>
  <si>
    <t>IGP-115</t>
  </si>
  <si>
    <t>IGP-116</t>
  </si>
  <si>
    <t>IGP-117</t>
  </si>
  <si>
    <t>IGP-118</t>
  </si>
  <si>
    <t>IGP-119</t>
  </si>
  <si>
    <t>IGP-120</t>
  </si>
  <si>
    <t>IGP-122</t>
  </si>
  <si>
    <t>IGP-123</t>
  </si>
  <si>
    <t>IGP-124</t>
  </si>
  <si>
    <t>IGP-126</t>
  </si>
  <si>
    <t>IGP-127</t>
  </si>
  <si>
    <t>IGP-137</t>
  </si>
  <si>
    <t>IGP-138</t>
  </si>
  <si>
    <t>IGP-139</t>
  </si>
  <si>
    <t>IGP-140</t>
  </si>
  <si>
    <t>IGP-141</t>
  </si>
  <si>
    <t>IGP-142</t>
  </si>
  <si>
    <t>IGP-143</t>
  </si>
  <si>
    <t>IGP-144</t>
  </si>
  <si>
    <t>IGP-145</t>
  </si>
  <si>
    <t>IGP-16</t>
  </si>
  <si>
    <t>IGP-17</t>
  </si>
  <si>
    <t>IGP173</t>
  </si>
  <si>
    <t>IGP-174</t>
  </si>
  <si>
    <t>IGP-175</t>
  </si>
  <si>
    <t>IGP-176</t>
  </si>
  <si>
    <t>IGP-177</t>
  </si>
  <si>
    <t>IGP-178</t>
  </si>
  <si>
    <t>IGP-179</t>
  </si>
  <si>
    <t>IGP-18</t>
  </si>
  <si>
    <t>IGP-180</t>
  </si>
  <si>
    <t>IGP-181</t>
  </si>
  <si>
    <t>IGP-182</t>
  </si>
  <si>
    <t>IGP-183</t>
  </si>
  <si>
    <t>IGP-184</t>
  </si>
  <si>
    <t>IGP-185</t>
  </si>
  <si>
    <t>IGP-186</t>
  </si>
  <si>
    <t>IGP-187</t>
  </si>
  <si>
    <t>IGP-188</t>
  </si>
  <si>
    <t>IGP-189</t>
  </si>
  <si>
    <t>IGP-190</t>
  </si>
  <si>
    <t>pT3b</t>
  </si>
  <si>
    <t>IGP-20</t>
  </si>
  <si>
    <t>IGP-21</t>
  </si>
  <si>
    <t>4+4</t>
  </si>
  <si>
    <t>IGP-23</t>
  </si>
  <si>
    <t>IGP-25</t>
  </si>
  <si>
    <t>IGP-26</t>
  </si>
  <si>
    <t>pT4a</t>
  </si>
  <si>
    <t>5+4</t>
  </si>
  <si>
    <t>IGP-27</t>
  </si>
  <si>
    <t>IGP-28</t>
  </si>
  <si>
    <t>IGP-29</t>
  </si>
  <si>
    <t>IGP-30</t>
  </si>
  <si>
    <t>IGP-31</t>
  </si>
  <si>
    <t>IGP-32</t>
  </si>
  <si>
    <t>IGP-33</t>
  </si>
  <si>
    <t>IGP-34</t>
  </si>
  <si>
    <t>IGP-35</t>
  </si>
  <si>
    <t>IGP-36</t>
  </si>
  <si>
    <t>IGP-37</t>
  </si>
  <si>
    <t>IGP-38</t>
  </si>
  <si>
    <t>IGP-39</t>
  </si>
  <si>
    <t>IGP-40</t>
  </si>
  <si>
    <t>IGP-41</t>
  </si>
  <si>
    <t>IGP-42</t>
  </si>
  <si>
    <t>pT4</t>
  </si>
  <si>
    <t>IGP-43</t>
  </si>
  <si>
    <t>IGP-44</t>
  </si>
  <si>
    <t>IGP-45</t>
  </si>
  <si>
    <t>IGP-47</t>
  </si>
  <si>
    <t>IGP-48</t>
  </si>
  <si>
    <t>IGP-49</t>
  </si>
  <si>
    <t>IGP-51</t>
  </si>
  <si>
    <t>IGP-52</t>
  </si>
  <si>
    <t>IGP-53</t>
  </si>
  <si>
    <t>IGP-54</t>
  </si>
  <si>
    <t>IGP-55</t>
  </si>
  <si>
    <t>IGP-57</t>
  </si>
  <si>
    <t>IGP-59</t>
  </si>
  <si>
    <t>IGP-60</t>
  </si>
  <si>
    <t>IGP-61</t>
  </si>
  <si>
    <t>IGP-62</t>
  </si>
  <si>
    <t>IGP-63</t>
  </si>
  <si>
    <t>IGP-64</t>
  </si>
  <si>
    <t>IGP-75</t>
  </si>
  <si>
    <t>IGP-76</t>
  </si>
  <si>
    <t>IGP-78</t>
  </si>
  <si>
    <t>IGP-79</t>
  </si>
  <si>
    <t>IGP-80</t>
  </si>
  <si>
    <t>IGP-81</t>
  </si>
  <si>
    <t>IGP-82</t>
  </si>
  <si>
    <t>IGP-83</t>
  </si>
  <si>
    <t>IGP-84</t>
  </si>
  <si>
    <t>IGP-85</t>
  </si>
  <si>
    <t>IGP-86</t>
  </si>
  <si>
    <t>IGP-87</t>
  </si>
  <si>
    <t>IGP-88</t>
  </si>
  <si>
    <t>IGP-89</t>
  </si>
  <si>
    <t>IGP-90</t>
  </si>
  <si>
    <t>IGP-91</t>
  </si>
  <si>
    <t>IGP-92</t>
  </si>
  <si>
    <t>undet.</t>
  </si>
  <si>
    <t>RO</t>
  </si>
  <si>
    <t>MO</t>
  </si>
  <si>
    <t>UMO</t>
  </si>
  <si>
    <t>GC</t>
  </si>
  <si>
    <t>PERC</t>
  </si>
  <si>
    <t>&gt;chr6:29974401-29975100</t>
  </si>
  <si>
    <t>aggaagagagGGAGATTTTGGTTTTAATTGAAGATG</t>
  </si>
  <si>
    <t>cagtaatacgactcactatagggagaaggctCCCACTCCATAAAATATTTCAACAC</t>
  </si>
  <si>
    <t>SQ00034_SEQ2</t>
  </si>
  <si>
    <t>&gt;chr6:55443901-55444600</t>
  </si>
  <si>
    <t>aggaagagagGGTGTATTGGTTGTGAGGATTAGAG</t>
  </si>
  <si>
    <t>cagtaatacgactcactatagggagaaggctAACTATCTTTTCCTTTTCATTAAACTATTA</t>
  </si>
  <si>
    <t>SQ00035_SEQ2</t>
  </si>
  <si>
    <t>DST, BEND6</t>
  </si>
  <si>
    <t>&gt;chr6:56818401-56819100</t>
  </si>
  <si>
    <t>aggaagagagGGAAAGAGAATTTTTTTTGATTTTGA</t>
  </si>
  <si>
    <t>cagtaatacgactcactatagggagaaggctCAATCTCCCAAATTTAAATAACCAC</t>
  </si>
  <si>
    <t>SQ00036_SEQ2</t>
  </si>
  <si>
    <t>AC069281.2</t>
  </si>
  <si>
    <t>&gt;chr7:100106901-100107600</t>
  </si>
  <si>
    <t>aggaagagagGTTTTGTGGATTAGGAATTTAGGGT</t>
  </si>
  <si>
    <t>cagtaatacgactcactatagggagaaggctATTACAAACATAAACCACCACACCT</t>
  </si>
  <si>
    <t>SQ00037_SEQ2</t>
  </si>
  <si>
    <t>aggaagagagTTTGGGATAAGAGGAGAGTAGGGGGTA</t>
  </si>
  <si>
    <t>cagtaatacgactcactatagggagaaggctAACCAAAAATTCTTAACCAAATTCC</t>
  </si>
  <si>
    <t>SQ00038_SEQ2</t>
  </si>
  <si>
    <t>AC084864.2</t>
  </si>
  <si>
    <t>&gt;chr7:129424901-129425600</t>
  </si>
  <si>
    <t>aggaagagagAGTTTTGAGGATTAGGTTTTAGGGT</t>
  </si>
  <si>
    <t>cagtaatacgactcactatagggagaaggctAACATTCTCATCCAAAAAAAACACA</t>
  </si>
  <si>
    <t>SQ00039_SEQ2</t>
  </si>
  <si>
    <t>&gt;chr7:157481401-157482100</t>
  </si>
  <si>
    <t>aggaagagagGTTTGTTAGAATTTTTTTGTGGTA</t>
  </si>
  <si>
    <t>cagtaatacgactcactatagggagaaggctAAAAAACTAAAAACTCTTCCTTTCACC</t>
  </si>
  <si>
    <t>SQ00004_SEQ2</t>
  </si>
  <si>
    <t>DTX4</t>
  </si>
  <si>
    <t>&gt;chr11:58940401-58941100</t>
  </si>
  <si>
    <t>aggaagagagAGGAAGTTTGGGGATAGTTTTTTTT</t>
  </si>
  <si>
    <t>cagtaatacgactcactatagggagaaggctTAATTTTACAAACCCAACTTCAACC</t>
  </si>
  <si>
    <t>SQ00040_SEQ2</t>
  </si>
  <si>
    <t>CHN2</t>
  </si>
  <si>
    <t>&gt;chr7:29185401-29186100</t>
  </si>
  <si>
    <t>aggaagagagAAAAGTTTTTAGTATTAATAGGGGAGAAA</t>
  </si>
  <si>
    <t>cagtaatacgactcactatagggagaaggctCACTTCACAAAAAACTACTTCCACC</t>
  </si>
  <si>
    <t>SQ00041_SEQ2</t>
  </si>
  <si>
    <t>&gt;chr8:23563901-23564600</t>
  </si>
  <si>
    <t>aggaagagagGGGTTGTATAGTAAGGATTTTATTTTTAAT</t>
  </si>
  <si>
    <t>cagtaatacgactcactatagggagaaggctCAAACAAACCCAAACTCTAAAACAAAC</t>
  </si>
  <si>
    <t>SQ00005_SEQ2</t>
  </si>
  <si>
    <t>CHRM1</t>
  </si>
  <si>
    <t>&gt;chr11:62690901-62691600</t>
  </si>
  <si>
    <t>aggaagagagAATTGAGATTTAGAGAGGGGGTTTA</t>
  </si>
  <si>
    <t>cagtaatacgactcactatagggagaaggctCCCAAACTTAACTAACTCACCCTTA</t>
  </si>
  <si>
    <t>SQ00006_SEQ2</t>
  </si>
  <si>
    <t>CHST11</t>
  </si>
  <si>
    <t>&gt;chr12:104851901-104852600</t>
  </si>
  <si>
    <t>aggaagagagTATTGTAGTTTTGGAGGAAATTTTGG</t>
  </si>
  <si>
    <t>cagtaatacgactcactatagggagaaggctAAAAACAAAAATAAAAAACACCAACC</t>
  </si>
  <si>
    <t>SQ00007_SEQ2</t>
  </si>
  <si>
    <t>AL160397.2, AL160397.1</t>
  </si>
  <si>
    <t>&gt;chr13:47530401-47531100</t>
  </si>
  <si>
    <t>aggaagagagAGAATAGTTTTAGGTTTATAGTAAATTGAG</t>
  </si>
  <si>
    <t>cagtaatacgactcactatagggagaaggctAAAAACAACTAAAATACCTTCCAAT</t>
  </si>
  <si>
    <t>SQ00008_SEQ2</t>
  </si>
  <si>
    <t>SALL2</t>
  </si>
  <si>
    <t>chr20:20345501-20346000</t>
  </si>
  <si>
    <t>chr14:29254501-29255000</t>
  </si>
  <si>
    <t>chr10:94822001-94822500</t>
  </si>
  <si>
    <t>CYP26C1|RP11-348J12.2</t>
  </si>
  <si>
    <t>chr18:56939501-56940000</t>
  </si>
  <si>
    <t>chr7:151107501-151108000</t>
  </si>
  <si>
    <t>WDR86|RP4-555L14.5</t>
  </si>
  <si>
    <t>chr1:119543001-119543500</t>
  </si>
  <si>
    <t>RP4-712E4.1|RP4-712E4.2</t>
  </si>
  <si>
    <t>chr20:50721501-50722000</t>
  </si>
  <si>
    <t>chr19:48983501-48984000</t>
  </si>
  <si>
    <t>AC008403.1</t>
  </si>
  <si>
    <t>chr3:125899501-125900000</t>
  </si>
  <si>
    <t>ALDH1L1|RP11-124N2.3</t>
  </si>
  <si>
    <t>chr7:129422001-129422500</t>
  </si>
  <si>
    <t>chr2:27529501-27530000</t>
  </si>
  <si>
    <t>TRIM54|UCN</t>
  </si>
  <si>
    <t>chr6:28367501-28368000</t>
  </si>
  <si>
    <t>chr5:140810501-140811000</t>
  </si>
  <si>
    <t>PCDHGA12</t>
  </si>
  <si>
    <t>chr11:20619001-20619500</t>
  </si>
  <si>
    <t>SLC6A5</t>
  </si>
  <si>
    <t>chr9:135620501-135621000</t>
  </si>
  <si>
    <t>chr7:19146001-19146500</t>
  </si>
  <si>
    <t>chr7:45613501-45614000</t>
  </si>
  <si>
    <t>ADCY1</t>
  </si>
  <si>
    <t>chr2:73147501-73148000</t>
  </si>
  <si>
    <t>chr4:11429501-11430000</t>
  </si>
  <si>
    <t>HS3ST1</t>
  </si>
  <si>
    <t>chr6:28367001-28367500</t>
  </si>
  <si>
    <t>chr10:102896001-102896500</t>
  </si>
  <si>
    <t>chr1:146556501-146557000</t>
  </si>
  <si>
    <t>RP11-325P15.2</t>
  </si>
  <si>
    <t>chr14:85998001-85998500</t>
  </si>
  <si>
    <t>AL049775.1|FLRT2</t>
  </si>
  <si>
    <t>chr6:137809501-137810000</t>
  </si>
  <si>
    <t>chr14:85997501-85998000</t>
  </si>
  <si>
    <t>MYH11</t>
  </si>
  <si>
    <t>cagtaatacgactcactatagggagaaggctCACCATATCTAAAACAATACCTCCC</t>
  </si>
  <si>
    <t>SQ00029_SEQ2</t>
  </si>
  <si>
    <t>HIST1H4F</t>
  </si>
  <si>
    <t>&gt;chr6:26240401-26241100</t>
  </si>
  <si>
    <t>aggaagagagTTTTTTTTAAGGTAATAGTGTAGGGGA</t>
  </si>
  <si>
    <t>cagtaatacgactcactatagggagaaggctAAATAAAACTCAACCACCAAAACC</t>
  </si>
  <si>
    <t>SQ00003_SEQ2</t>
  </si>
  <si>
    <t>WIT1, WT1</t>
  </si>
  <si>
    <t>&gt;chr11:32458901-32459600</t>
  </si>
  <si>
    <t>aggaagagagGGTTGTAGGGAATTTTTTTTATTTTT</t>
  </si>
  <si>
    <t>cagtaatacgactcactatagggagaaggctTCACTACCAATTACCCTAAAAACCC</t>
  </si>
  <si>
    <t>SQ00030_SEQ2</t>
  </si>
  <si>
    <t>ZSCAN12</t>
  </si>
  <si>
    <t>&gt;chr6:28366901-28367600</t>
  </si>
  <si>
    <t>aggaagagagAATTTGAAGTGAGGAAGGTTTAGGA</t>
  </si>
  <si>
    <t>cagtaatacgactcactatagggagaaggctACCTTTATAAATCACTTTTAATAAATTCC</t>
  </si>
  <si>
    <t>SQ00031_SEQ2</t>
  </si>
  <si>
    <t>&gt;chr6:28367401-28368100</t>
  </si>
  <si>
    <t>aggaagagagGGAATTTATTAAAAGTGATTTATAAAGGT</t>
  </si>
  <si>
    <t>cagtaatacgactcactatagggagaaggctAATTTTCTAACATATAATCATACATCAACA</t>
  </si>
  <si>
    <t>SQ00032_SEQ2</t>
  </si>
  <si>
    <t>SQ00033_SEQ2</t>
  </si>
  <si>
    <t>HLA-J, HCG4P3</t>
  </si>
  <si>
    <t>PDX1</t>
  </si>
  <si>
    <t>PHOX2A</t>
  </si>
  <si>
    <t>PITX1</t>
  </si>
  <si>
    <t>PITX2</t>
  </si>
  <si>
    <t>PITX3</t>
  </si>
  <si>
    <t>PKNOX1</t>
  </si>
  <si>
    <t>PKNOX2</t>
  </si>
  <si>
    <t>POU1F1</t>
  </si>
  <si>
    <t>POU2F1</t>
  </si>
  <si>
    <t>POU2F2</t>
  </si>
  <si>
    <t>POU2F3</t>
  </si>
  <si>
    <t>POU3F1</t>
  </si>
  <si>
    <t>POU3F2</t>
  </si>
  <si>
    <t>POU3F3</t>
  </si>
  <si>
    <t>POU3F4</t>
  </si>
  <si>
    <t>POU4F1</t>
  </si>
  <si>
    <t>POU4F2</t>
  </si>
  <si>
    <t>POU4F3</t>
  </si>
  <si>
    <t>POU5F2</t>
  </si>
  <si>
    <t>POU6F2</t>
  </si>
  <si>
    <t>PROP1</t>
  </si>
  <si>
    <t>PRRX2</t>
  </si>
  <si>
    <t>RAX</t>
  </si>
  <si>
    <t>RAX2</t>
  </si>
  <si>
    <t>RHOXF1</t>
  </si>
  <si>
    <t>RHOXF2</t>
  </si>
  <si>
    <t>RHOXF2B</t>
  </si>
  <si>
    <t>SATB1</t>
  </si>
  <si>
    <t>SHOX2</t>
  </si>
  <si>
    <t>SIX1</t>
  </si>
  <si>
    <t>SIX2</t>
  </si>
  <si>
    <t>SIX3</t>
  </si>
  <si>
    <t>SIX4</t>
  </si>
  <si>
    <t>SIX5</t>
  </si>
  <si>
    <t>TGIF1</t>
  </si>
  <si>
    <t>TGIF2</t>
  </si>
  <si>
    <t>TGIF2LX</t>
  </si>
  <si>
    <t>TGIF2LY</t>
  </si>
  <si>
    <t>TLX2</t>
  </si>
  <si>
    <t>TPRX1</t>
  </si>
  <si>
    <t>TPRXL</t>
  </si>
  <si>
    <t>TSHZ1</t>
  </si>
  <si>
    <t>TSHZ2</t>
  </si>
  <si>
    <t>TSHZ3</t>
  </si>
  <si>
    <t>VAX1</t>
  </si>
  <si>
    <t>VAX2</t>
  </si>
  <si>
    <t>VENTX</t>
  </si>
  <si>
    <t>VSX1</t>
  </si>
  <si>
    <t>VSX2</t>
  </si>
  <si>
    <t>ZEB1</t>
  </si>
  <si>
    <t>ZEB2</t>
  </si>
  <si>
    <t>ZFHX2</t>
  </si>
  <si>
    <t>ZFHX4</t>
  </si>
  <si>
    <t>ZHX1</t>
  </si>
  <si>
    <t>ZHX2</t>
  </si>
  <si>
    <t>ZHX3</t>
  </si>
  <si>
    <t>cagtaatacgactcactatagggagaaggctTCTTCCTCTACATACCCCTAAACCT</t>
  </si>
  <si>
    <t>SQ00002_SEQ2</t>
  </si>
  <si>
    <t>&gt;chr11:30605401-30606100</t>
  </si>
  <si>
    <t>aggaagagagGGGATTTTGGAATTTGTTTGTTT</t>
  </si>
  <si>
    <t>cagtaatacgactcactatagggagaaggctTATATATAATTCATAAAACACCCCC</t>
  </si>
  <si>
    <t>SQ00021_SEQ2</t>
  </si>
  <si>
    <t>AC092502.2</t>
  </si>
  <si>
    <t>aggaagagagGTTTATTTTGGGGTTTTTTGGG</t>
  </si>
  <si>
    <t>cagtaatacgactcactatagggagaaggctTCACCAAACTTAATAAAACAAAAATTC</t>
  </si>
  <si>
    <t>SQ00022_SEQ2</t>
  </si>
  <si>
    <t>&gt;chr4:101111901-101112600</t>
  </si>
  <si>
    <t>aggaagagagGATTTGTGTATTTTTTTGTTTTGGG</t>
  </si>
  <si>
    <t>cagtaatacgactcactatagggagaaggctCAAAAATCCTCCCAACAAAACTC</t>
  </si>
  <si>
    <t>SQ00023_SEQ2</t>
  </si>
  <si>
    <t>&gt;chr4:55522901-55523600</t>
  </si>
  <si>
    <t>aggaagagagAAGGATTTATTATGAGATTGTGGGT</t>
  </si>
  <si>
    <t>cagtaatacgactcactatagggagaaggctCAAACCTATTAAAAACTCCTAACACC</t>
  </si>
  <si>
    <t>SQ00024_SEQ2</t>
  </si>
  <si>
    <t>&gt;chr4:61527401-61528100</t>
  </si>
  <si>
    <t>aggaagagagTGATATGGTTTGGTTGTGTTTTTAT</t>
  </si>
  <si>
    <t>cagtaatacgactcactatagggagaaggctTTCCTAACCACTACACCTAATCACC</t>
  </si>
  <si>
    <t>SQ00025_SEQ2</t>
  </si>
  <si>
    <t>&gt;chr5:149535401-149536100</t>
  </si>
  <si>
    <t>aggaagagagGTTATTTTGGGGGAAAGGTTGTAG</t>
  </si>
  <si>
    <t>cagtaatacgactcactatagggagaaggctAACCACAAAAATAATCAAAATCTCC</t>
  </si>
  <si>
    <t>SQ00027_SEQ2</t>
  </si>
  <si>
    <t>SEMA5A, SNORD123</t>
  </si>
  <si>
    <t>&gt;chr5:9546401-9547100</t>
  </si>
  <si>
    <t>aggaagagagTTGAGTATTTAGTAAGGTTTAAGGATTTTG</t>
  </si>
  <si>
    <t>cagtaatacgactcactatagggagaaggctCTAACTTTTAAAAACTCCCTCCCC</t>
  </si>
  <si>
    <t>SQ00028_SEQ2</t>
  </si>
  <si>
    <t>HIST1H1A, HIST1H1PS2</t>
  </si>
  <si>
    <t>&gt;chr6:26017401-26018100</t>
  </si>
  <si>
    <t>aggaagagagGTGGTTTTTTTGAGTTTTTTAGATGT</t>
  </si>
  <si>
    <t>tumor_mean</t>
  </si>
  <si>
    <t>MW_p_value</t>
  </si>
  <si>
    <t>chr7:157481501-157482000</t>
  </si>
  <si>
    <t>chr7:116140001-116140500</t>
  </si>
  <si>
    <t>CAV2|AC002066.1</t>
  </si>
  <si>
    <t>chr1:58716001-58716500</t>
  </si>
  <si>
    <t>DAB1</t>
  </si>
  <si>
    <t>chr1:146551501-146552000</t>
  </si>
  <si>
    <t>U1|AL596177.2</t>
  </si>
  <si>
    <t>chr3:48632001-48632500</t>
  </si>
  <si>
    <t>COL7A1</t>
  </si>
  <si>
    <t>chr15:90039501-90040000</t>
  </si>
  <si>
    <t>RHCG</t>
  </si>
  <si>
    <t>ADNP</t>
  </si>
  <si>
    <t>ADNP2</t>
  </si>
  <si>
    <t>ALX1</t>
  </si>
  <si>
    <t>ALX3</t>
  </si>
  <si>
    <t>ARX</t>
  </si>
  <si>
    <t>BARHL1</t>
  </si>
  <si>
    <t>BARHL2</t>
  </si>
  <si>
    <t>BARX1</t>
  </si>
  <si>
    <t>BARX2</t>
  </si>
  <si>
    <t>CDX1</t>
  </si>
  <si>
    <t>CDX4</t>
  </si>
  <si>
    <t>CRX</t>
  </si>
  <si>
    <t>CUX1</t>
  </si>
  <si>
    <t>DBX2</t>
  </si>
  <si>
    <t>DLX1</t>
  </si>
  <si>
    <t>DLX2</t>
  </si>
  <si>
    <t>DLX3</t>
  </si>
  <si>
    <t>DLX4</t>
  </si>
  <si>
    <t>DLX5</t>
  </si>
  <si>
    <t>DLX6</t>
  </si>
  <si>
    <t>DMBX1</t>
  </si>
  <si>
    <t>DUXA</t>
  </si>
  <si>
    <t>EMX1</t>
  </si>
  <si>
    <t>EMX2</t>
  </si>
  <si>
    <t>EN1</t>
  </si>
  <si>
    <t>EN2</t>
  </si>
  <si>
    <t>ESX1</t>
  </si>
  <si>
    <t>EVX1</t>
  </si>
  <si>
    <t>GBX2</t>
  </si>
  <si>
    <t>GSC</t>
  </si>
  <si>
    <t>GSC2</t>
  </si>
  <si>
    <t>GSX1</t>
  </si>
  <si>
    <t>GSX2</t>
  </si>
  <si>
    <t>HDX</t>
  </si>
  <si>
    <t>HESX1</t>
  </si>
  <si>
    <t>HHEX</t>
  </si>
  <si>
    <t>HLX</t>
  </si>
  <si>
    <t>HMBOX1</t>
  </si>
  <si>
    <t>HMX1</t>
  </si>
  <si>
    <t>HNF1B</t>
  </si>
  <si>
    <t>HOMEZ</t>
  </si>
  <si>
    <t>HOPX</t>
  </si>
  <si>
    <t>HOXA1</t>
  </si>
  <si>
    <t>HOXA2</t>
  </si>
  <si>
    <t>HOXA3</t>
  </si>
  <si>
    <t>HOXA4</t>
  </si>
  <si>
    <t>HOXA5</t>
  </si>
  <si>
    <t>HOXA6</t>
  </si>
  <si>
    <t>HOXA7</t>
  </si>
  <si>
    <t>HOXB1</t>
  </si>
  <si>
    <t>HOXB13</t>
  </si>
  <si>
    <t>HOXB2</t>
  </si>
  <si>
    <t>HOXB3</t>
  </si>
  <si>
    <t>HOXB4</t>
  </si>
  <si>
    <t>HOXB5</t>
  </si>
  <si>
    <t>HOXB6</t>
  </si>
  <si>
    <t>HOXB7</t>
  </si>
  <si>
    <t>HOXB8</t>
  </si>
  <si>
    <t>HOXB9</t>
  </si>
  <si>
    <t>HOXC10</t>
  </si>
  <si>
    <t>HOXC12</t>
  </si>
  <si>
    <t>HOXC4</t>
  </si>
  <si>
    <t>HOXC5</t>
  </si>
  <si>
    <t>HOXC6</t>
  </si>
  <si>
    <t>HOXC8</t>
  </si>
  <si>
    <t>HOXC9</t>
  </si>
  <si>
    <t>HOXD1</t>
  </si>
  <si>
    <t>HOXD10</t>
  </si>
  <si>
    <t>HOXD3</t>
  </si>
  <si>
    <t>HOXD4</t>
  </si>
  <si>
    <t>HOXD8</t>
  </si>
  <si>
    <t>HOXD9</t>
  </si>
  <si>
    <t>IRX1</t>
  </si>
  <si>
    <t>IRX2</t>
  </si>
  <si>
    <t>IRX3</t>
  </si>
  <si>
    <t>IRX4</t>
  </si>
  <si>
    <t>IRX5</t>
  </si>
  <si>
    <t>IRX6</t>
  </si>
  <si>
    <t>ISL1</t>
  </si>
  <si>
    <t>ISL2</t>
  </si>
  <si>
    <t>LBX1</t>
  </si>
  <si>
    <t>LBX2</t>
  </si>
  <si>
    <t>LHX1</t>
  </si>
  <si>
    <t>LHX2</t>
  </si>
  <si>
    <t>LHX3</t>
  </si>
  <si>
    <t>LHX4</t>
  </si>
  <si>
    <t>LHX5</t>
  </si>
  <si>
    <t>LHX6</t>
  </si>
  <si>
    <t>LHX8</t>
  </si>
  <si>
    <t>LHX9</t>
  </si>
  <si>
    <t>LMX1A</t>
  </si>
  <si>
    <t>LMX1B</t>
  </si>
  <si>
    <t>MEIS1</t>
  </si>
  <si>
    <t>MEIS2</t>
  </si>
  <si>
    <t>MEIS3</t>
  </si>
  <si>
    <t>MEOX1</t>
  </si>
  <si>
    <t>MSX1</t>
  </si>
  <si>
    <t>MSX2</t>
  </si>
  <si>
    <t>NANOG</t>
  </si>
  <si>
    <t>NANOGP1</t>
  </si>
  <si>
    <t>NKX2-2</t>
  </si>
  <si>
    <t>NKX2-3</t>
  </si>
  <si>
    <t>NKX2-5</t>
  </si>
  <si>
    <t>NKX2-8</t>
  </si>
  <si>
    <t>NKX3-1</t>
  </si>
  <si>
    <t>NKX3-2</t>
  </si>
  <si>
    <t>NKX6-1</t>
  </si>
  <si>
    <t>NKX6-2</t>
  </si>
  <si>
    <t>NKX6-3</t>
  </si>
  <si>
    <t>NOTO</t>
  </si>
  <si>
    <t>ONECUT2</t>
  </si>
  <si>
    <t>OTP</t>
  </si>
  <si>
    <t>OTX1</t>
  </si>
  <si>
    <t>OTX2</t>
  </si>
  <si>
    <t>PAX2</t>
  </si>
  <si>
    <t>PAX4</t>
  </si>
  <si>
    <t>PAX6</t>
  </si>
  <si>
    <t>aggaagagagGGTGTTGAGTTTTTTTGGTTTTTT</t>
  </si>
  <si>
    <t>cagtaatacgactcactatagggagaaggctAATACCTACAATTATTTAACCATCCTAA</t>
  </si>
  <si>
    <t>aggaagagagTTAATGAAGGGATTTGAATTGTGTTATT</t>
  </si>
  <si>
    <t>cagtaatacgactcactatagggagaaggctTCATCCCCAATAATATTTCCTATTCTA</t>
  </si>
  <si>
    <t>aggaagagagGAATGGAATGGAATGGAATTATTTT</t>
  </si>
  <si>
    <t>cagtaatacgactcactatagggagaaggctAATTTCCTTTACTTCCCTTTAATAATCA</t>
  </si>
  <si>
    <t>SEQ3_3</t>
  </si>
  <si>
    <t>TMP1</t>
  </si>
  <si>
    <t>TMP2</t>
  </si>
  <si>
    <t>SEQ2_19</t>
  </si>
  <si>
    <t>SEQ2_39</t>
  </si>
  <si>
    <t>&gt;chr7:97360901-97361600</t>
  </si>
  <si>
    <t>RRP Gleason</t>
  </si>
  <si>
    <t>fusion state</t>
  </si>
  <si>
    <t>UNIQ LOCS</t>
  </si>
  <si>
    <t>(b) Validation of the MeDIP-Seq approach with BS-MS</t>
  </si>
  <si>
    <t>5'-CGCCTTGGCCGTACAGCAGCCTCTTACACAGAGAATGAGGAACCCGGGGCAGTT-3'</t>
  </si>
  <si>
    <t>5'-CTGCCCCGGGTTCCTCATTCTCTGTGTAAGAGGCTGCTGTACGGCCAAGGCG-3'</t>
  </si>
  <si>
    <t>5'-CGCCTTGGCCGTACAGCAGACCACTCCCTAGAGAATGAGGAACCCGGGGCAGTT-3'</t>
  </si>
  <si>
    <t>5'-CTGCCCCGGGTTCCTCATTCTCTAGGGAGTGGT CTGCTGTACGGCCAAGGCG-3'</t>
  </si>
  <si>
    <t>5'-CGCCTTGGCCGTACAGCAGTATAACCTATAGAGAATGAGGAACCCGGGGCAGTT-3'</t>
  </si>
  <si>
    <t>5'-CTGCCCCGGGTTCCTCATTCTCTATAGGTTATACTGCTGTACGGCCAAGGCG-3'</t>
  </si>
  <si>
    <t>5'-CGCCTTGGCCGTACAGCAGGACCGCATCCAGAGAATGAGGAACCCGGGGCAGTT-3'</t>
  </si>
  <si>
    <t>5'-CTGCCCCGGGTTCCTCATTCTCTGGATGCGGTCCTGCTGTACGGCCAAGGCG-3'</t>
  </si>
  <si>
    <t>5'-CGCCTTGGCCGTACAGCAGCTTACACCACAGAGAATGAGGAACCCGGGGCAGTT-3'</t>
  </si>
  <si>
    <t>5'-CTGCCCCGGGTTCCTCATTCTCTGTGGTGTAAGCTGCTGTACGGCCAAGGCG-3'</t>
  </si>
  <si>
    <t>5'-CGCCTTGGCCGTACAGCAGTGTCCCTCGCAGAGAATGAGGAACCCGGGGCAGTT-3'</t>
  </si>
  <si>
    <t>5'-CTGCCCCGGGTTCCTCATTCTCTGCGAGGGACACTGCTGTACGGCCAAGGCG-3'</t>
  </si>
  <si>
    <t>5'-CGCCTTGGCCGTACAGCAGGGCATAACCCAGAGAATGAGGAACCCGGGGCAGTT-3'</t>
  </si>
  <si>
    <t>5'-CTGCCCCGGGTTCCTCATTCTCTGGGTTATGCCCTGCTGTACGGCCAAGGCG-3'</t>
  </si>
  <si>
    <t>5'-CGCCTTGGCCGTACAGCAGATCCTCGCTCAGAGAATGAGGAACCCGGGGCAGTT-3'</t>
  </si>
  <si>
    <t>5'-CTGCCCCGGGTTCCTCATTCTCTGAGCGAGGATCTGCTGTACGGCCAAGGCG-3'</t>
  </si>
  <si>
    <t xml:space="preserve">Table S3 Top 100 differentially methylated regions between tumor and normal (a) and between FUS+ and FUS- samples (b).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</si>
</sst>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E+00"/>
    <numFmt numFmtId="187" formatCode="0.0"/>
    <numFmt numFmtId="188" formatCode="0.0000"/>
    <numFmt numFmtId="189" formatCode="0.00000"/>
    <numFmt numFmtId="190" formatCode="&quot;Yes&quot;;&quot;Yes&quot;;&quot;No&quot;"/>
    <numFmt numFmtId="191" formatCode="&quot;True&quot;;&quot;True&quot;;&quot;False&quot;"/>
    <numFmt numFmtId="192" formatCode="&quot;On&quot;;&quot;On&quot;;&quot;Off&quot;"/>
    <numFmt numFmtId="193" formatCode="[$€-2]\ #,##0.00_);[Red]\([$€-2]\ #,##0.00\)"/>
  </numFmts>
  <fonts count="38">
    <font>
      <sz val="10"/>
      <name val="Arial"/>
      <family val="0"/>
    </font>
    <font>
      <sz val="10"/>
      <name val="Arial Unicode MS"/>
      <family val="2"/>
    </font>
    <font>
      <b/>
      <sz val="10"/>
      <name val="Arial"/>
      <family val="2"/>
    </font>
    <font>
      <b/>
      <sz val="11"/>
      <name val="Calibri"/>
      <family val="2"/>
    </font>
    <font>
      <sz val="8"/>
      <name val="Arial"/>
      <family val="2"/>
    </font>
    <font>
      <sz val="9"/>
      <color indexed="17"/>
      <name val="Arial"/>
      <family val="2"/>
    </font>
    <font>
      <sz val="9"/>
      <name val="Arial"/>
      <family val="2"/>
    </font>
    <font>
      <u val="single"/>
      <sz val="10"/>
      <color indexed="20"/>
      <name val="Arial"/>
      <family val="2"/>
    </font>
    <font>
      <u val="single"/>
      <sz val="10"/>
      <color indexed="12"/>
      <name val="Arial"/>
      <family val="2"/>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4" fillId="23" borderId="0" applyNumberFormat="0" applyBorder="0" applyAlignment="0" applyProtection="0"/>
    <xf numFmtId="0" fontId="28" fillId="24" borderId="1" applyNumberFormat="0" applyAlignment="0" applyProtection="0"/>
    <xf numFmtId="0" fontId="29" fillId="25"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6" borderId="0" applyNumberFormat="0" applyBorder="0" applyAlignment="0" applyProtection="0"/>
    <xf numFmtId="0" fontId="9" fillId="0" borderId="3" applyNumberFormat="0" applyFill="0" applyAlignment="0" applyProtection="0"/>
    <xf numFmtId="0" fontId="1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32" fillId="27" borderId="1" applyNumberFormat="0" applyAlignment="0" applyProtection="0"/>
    <xf numFmtId="0" fontId="33" fillId="0" borderId="6" applyNumberFormat="0" applyFill="0" applyAlignment="0" applyProtection="0"/>
    <xf numFmtId="0" fontId="34" fillId="28" borderId="0" applyNumberFormat="0" applyBorder="0" applyAlignment="0" applyProtection="0"/>
    <xf numFmtId="0" fontId="0" fillId="29" borderId="7" applyNumberFormat="0" applyFont="0" applyAlignment="0" applyProtection="0"/>
    <xf numFmtId="0" fontId="35" fillId="24"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0">
    <xf numFmtId="0" fontId="0" fillId="0" borderId="0" xfId="0" applyAlignment="1">
      <alignment/>
    </xf>
    <xf numFmtId="0" fontId="2" fillId="0" borderId="0" xfId="0" applyFont="1" applyAlignment="1">
      <alignment/>
    </xf>
    <xf numFmtId="0" fontId="0" fillId="0" borderId="0" xfId="0" applyAlignment="1">
      <alignment horizontal="center"/>
    </xf>
    <xf numFmtId="2" fontId="0" fillId="0" borderId="0" xfId="0" applyNumberForma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0" xfId="0" applyFont="1" applyAlignment="1">
      <alignment/>
    </xf>
    <xf numFmtId="0" fontId="0" fillId="0" borderId="0" xfId="0" applyNumberFormat="1" applyAlignment="1">
      <alignment/>
    </xf>
    <xf numFmtId="2" fontId="0" fillId="0" borderId="0" xfId="0" applyNumberFormat="1" applyAlignment="1">
      <alignment horizontal="center"/>
    </xf>
    <xf numFmtId="0" fontId="0" fillId="0" borderId="0" xfId="0" applyNumberFormat="1" applyAlignment="1">
      <alignment horizontal="center"/>
    </xf>
    <xf numFmtId="0" fontId="0" fillId="0" borderId="11" xfId="0" applyBorder="1" applyAlignment="1">
      <alignment horizontal="center"/>
    </xf>
    <xf numFmtId="2" fontId="0" fillId="0" borderId="12" xfId="0" applyNumberFormat="1" applyBorder="1" applyAlignment="1">
      <alignment horizontal="center"/>
    </xf>
    <xf numFmtId="0" fontId="0" fillId="0" borderId="13" xfId="0" applyBorder="1" applyAlignment="1">
      <alignment horizontal="center"/>
    </xf>
    <xf numFmtId="2" fontId="0" fillId="0" borderId="14" xfId="0" applyNumberFormat="1"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2" fillId="0" borderId="16" xfId="0"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189" fontId="2" fillId="0" borderId="17" xfId="0" applyNumberFormat="1" applyFont="1" applyBorder="1" applyAlignment="1">
      <alignment horizontal="center" vertical="center" wrapText="1"/>
    </xf>
    <xf numFmtId="189" fontId="0" fillId="0" borderId="0" xfId="0" applyNumberFormat="1" applyAlignment="1">
      <alignment horizontal="center"/>
    </xf>
    <xf numFmtId="2" fontId="0" fillId="0" borderId="19" xfId="0" applyNumberFormat="1" applyBorder="1" applyAlignment="1">
      <alignment horizontal="center"/>
    </xf>
    <xf numFmtId="0" fontId="0" fillId="0" borderId="20" xfId="0" applyBorder="1" applyAlignment="1">
      <alignment horizontal="center"/>
    </xf>
    <xf numFmtId="189" fontId="2" fillId="0" borderId="21" xfId="0" applyNumberFormat="1" applyFont="1" applyBorder="1" applyAlignment="1">
      <alignment horizontal="center" vertical="center" wrapText="1"/>
    </xf>
    <xf numFmtId="2" fontId="0" fillId="0" borderId="22" xfId="0" applyNumberFormat="1" applyBorder="1" applyAlignment="1">
      <alignment horizontal="center"/>
    </xf>
    <xf numFmtId="0" fontId="3" fillId="0" borderId="0" xfId="0" applyFont="1" applyAlignment="1">
      <alignment horizontal="justify"/>
    </xf>
    <xf numFmtId="11" fontId="0" fillId="0" borderId="0" xfId="0" applyNumberFormat="1" applyBorder="1" applyAlignment="1">
      <alignment horizontal="center"/>
    </xf>
    <xf numFmtId="11" fontId="0" fillId="0" borderId="19" xfId="0" applyNumberFormat="1" applyBorder="1" applyAlignment="1">
      <alignment horizontal="center"/>
    </xf>
    <xf numFmtId="0" fontId="2" fillId="0" borderId="17" xfId="0" applyFont="1" applyBorder="1" applyAlignment="1">
      <alignment horizontal="center"/>
    </xf>
    <xf numFmtId="0" fontId="2" fillId="0" borderId="21"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left"/>
    </xf>
    <xf numFmtId="0" fontId="0" fillId="0" borderId="13" xfId="0" applyBorder="1" applyAlignment="1">
      <alignment horizontal="left"/>
    </xf>
    <xf numFmtId="0" fontId="0" fillId="0" borderId="11" xfId="0" applyBorder="1" applyAlignment="1">
      <alignment/>
    </xf>
    <xf numFmtId="0" fontId="0" fillId="0" borderId="13" xfId="0" applyBorder="1" applyAlignment="1">
      <alignment/>
    </xf>
    <xf numFmtId="0" fontId="2" fillId="0" borderId="16" xfId="0" applyFont="1" applyBorder="1" applyAlignment="1">
      <alignment/>
    </xf>
    <xf numFmtId="0" fontId="0" fillId="0" borderId="0" xfId="0" applyFont="1" applyBorder="1" applyAlignment="1">
      <alignment/>
    </xf>
    <xf numFmtId="0" fontId="2" fillId="0" borderId="0" xfId="0" applyFont="1" applyAlignment="1">
      <alignment horizontal="justify"/>
    </xf>
    <xf numFmtId="0" fontId="0"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2" fillId="0" borderId="0" xfId="0" applyFont="1" applyBorder="1" applyAlignment="1">
      <alignment/>
    </xf>
    <xf numFmtId="0" fontId="0" fillId="0" borderId="0" xfId="0" applyFont="1" applyBorder="1" applyAlignment="1">
      <alignment/>
    </xf>
    <xf numFmtId="0" fontId="5" fillId="0" borderId="0" xfId="0" applyFont="1" applyBorder="1" applyAlignment="1">
      <alignment/>
    </xf>
    <xf numFmtId="0" fontId="6" fillId="0" borderId="0" xfId="0" applyFont="1" applyBorder="1" applyAlignment="1">
      <alignment horizontal="justify"/>
    </xf>
    <xf numFmtId="0" fontId="6" fillId="0" borderId="12" xfId="0" applyFont="1" applyBorder="1" applyAlignment="1">
      <alignment horizontal="justify"/>
    </xf>
    <xf numFmtId="0" fontId="6" fillId="0" borderId="14" xfId="0" applyFont="1" applyBorder="1" applyAlignment="1">
      <alignment horizontal="justify"/>
    </xf>
    <xf numFmtId="0" fontId="0" fillId="0" borderId="19" xfId="0" applyFont="1" applyBorder="1" applyAlignment="1">
      <alignment/>
    </xf>
    <xf numFmtId="0" fontId="2" fillId="0" borderId="16" xfId="0" applyFont="1" applyBorder="1" applyAlignment="1">
      <alignment horizontal="center" vertical="center"/>
    </xf>
    <xf numFmtId="0" fontId="0" fillId="0" borderId="11" xfId="0" applyFill="1" applyBorder="1" applyAlignment="1">
      <alignment/>
    </xf>
    <xf numFmtId="0" fontId="0" fillId="0" borderId="13" xfId="0" applyFill="1" applyBorder="1" applyAlignment="1">
      <alignment/>
    </xf>
    <xf numFmtId="0" fontId="2" fillId="0" borderId="0" xfId="0" applyNumberFormat="1" applyFont="1" applyAlignment="1">
      <alignment/>
    </xf>
    <xf numFmtId="11" fontId="0" fillId="0" borderId="23" xfId="0" applyNumberFormat="1" applyBorder="1" applyAlignment="1">
      <alignment horizontal="center"/>
    </xf>
    <xf numFmtId="11" fontId="0" fillId="0" borderId="15" xfId="0" applyNumberFormat="1" applyBorder="1" applyAlignment="1">
      <alignment horizontal="center"/>
    </xf>
    <xf numFmtId="11" fontId="0" fillId="0" borderId="20" xfId="0" applyNumberFormat="1" applyBorder="1" applyAlignment="1">
      <alignment horizontal="center"/>
    </xf>
    <xf numFmtId="0" fontId="0" fillId="0" borderId="0" xfId="0" applyBorder="1" applyAlignment="1">
      <alignment horizontal="center" wrapText="1"/>
    </xf>
    <xf numFmtId="0" fontId="2" fillId="0" borderId="24" xfId="0" applyFont="1" applyFill="1" applyBorder="1" applyAlignment="1">
      <alignment horizontal="center" vertical="center" wrapText="1"/>
    </xf>
    <xf numFmtId="0" fontId="0" fillId="0" borderId="25" xfId="0" applyFont="1" applyFill="1" applyBorder="1" applyAlignment="1">
      <alignment horizontal="left"/>
    </xf>
    <xf numFmtId="0" fontId="0" fillId="0" borderId="11" xfId="0" applyFont="1" applyFill="1" applyBorder="1" applyAlignment="1">
      <alignment horizontal="left"/>
    </xf>
    <xf numFmtId="0" fontId="0" fillId="0" borderId="13" xfId="0" applyFont="1" applyFill="1" applyBorder="1" applyAlignment="1">
      <alignment horizontal="left"/>
    </xf>
    <xf numFmtId="0" fontId="2" fillId="0" borderId="26"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28" xfId="0" applyBorder="1" applyAlignment="1">
      <alignment horizontal="center"/>
    </xf>
    <xf numFmtId="0" fontId="0" fillId="0" borderId="19" xfId="0" applyFont="1" applyFill="1" applyBorder="1" applyAlignment="1">
      <alignment horizontal="center"/>
    </xf>
    <xf numFmtId="1" fontId="0" fillId="0" borderId="19" xfId="0" applyNumberFormat="1" applyFont="1" applyFill="1" applyBorder="1" applyAlignment="1">
      <alignment horizontal="center"/>
    </xf>
    <xf numFmtId="0" fontId="0" fillId="0" borderId="19" xfId="0" applyBorder="1" applyAlignment="1">
      <alignment horizontal="center"/>
    </xf>
    <xf numFmtId="11" fontId="0" fillId="0" borderId="10" xfId="0" applyNumberFormat="1" applyBorder="1" applyAlignment="1">
      <alignment horizontal="center"/>
    </xf>
    <xf numFmtId="0" fontId="0" fillId="0" borderId="29" xfId="0" applyBorder="1" applyAlignment="1">
      <alignment/>
    </xf>
    <xf numFmtId="0" fontId="0" fillId="0" borderId="23" xfId="0" applyBorder="1" applyAlignment="1">
      <alignment/>
    </xf>
    <xf numFmtId="0" fontId="2" fillId="0" borderId="0" xfId="0" applyNumberFormat="1" applyFont="1" applyAlignment="1">
      <alignment wrapText="1"/>
    </xf>
    <xf numFmtId="0" fontId="0" fillId="0" borderId="0" xfId="0" applyFont="1" applyBorder="1" applyAlignment="1">
      <alignment horizontal="center"/>
    </xf>
    <xf numFmtId="0" fontId="0" fillId="0" borderId="19" xfId="0" applyFont="1" applyBorder="1" applyAlignment="1">
      <alignment horizontal="center"/>
    </xf>
    <xf numFmtId="0" fontId="0" fillId="0" borderId="0" xfId="0" applyFont="1" applyAlignment="1">
      <alignment horizontal="center"/>
    </xf>
    <xf numFmtId="0" fontId="2"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15" xfId="0" applyFont="1" applyBorder="1" applyAlignment="1">
      <alignment/>
    </xf>
    <xf numFmtId="0" fontId="2" fillId="0" borderId="29" xfId="0" applyFont="1" applyBorder="1" applyAlignment="1">
      <alignment/>
    </xf>
    <xf numFmtId="0" fontId="2" fillId="0" borderId="15" xfId="0" applyFont="1" applyBorder="1" applyAlignment="1">
      <alignment/>
    </xf>
    <xf numFmtId="0" fontId="2" fillId="0" borderId="15" xfId="0" applyFont="1" applyBorder="1" applyAlignment="1">
      <alignment/>
    </xf>
    <xf numFmtId="0" fontId="2" fillId="0" borderId="20" xfId="0" applyFont="1" applyBorder="1" applyAlignment="1">
      <alignment/>
    </xf>
    <xf numFmtId="0" fontId="2" fillId="0" borderId="0" xfId="0" applyFont="1" applyAlignment="1">
      <alignment horizontal="center"/>
    </xf>
    <xf numFmtId="0" fontId="2" fillId="0" borderId="23" xfId="0" applyFont="1" applyBorder="1" applyAlignment="1">
      <alignment/>
    </xf>
    <xf numFmtId="0" fontId="6" fillId="0" borderId="12" xfId="0" applyFont="1" applyBorder="1" applyAlignment="1">
      <alignment/>
    </xf>
    <xf numFmtId="0" fontId="5" fillId="0" borderId="12" xfId="0" applyFont="1" applyBorder="1" applyAlignment="1">
      <alignment/>
    </xf>
    <xf numFmtId="0" fontId="6" fillId="0" borderId="15" xfId="0" applyFont="1" applyBorder="1" applyAlignment="1">
      <alignment/>
    </xf>
    <xf numFmtId="0" fontId="5" fillId="0" borderId="15" xfId="0" applyFont="1" applyBorder="1" applyAlignment="1">
      <alignment/>
    </xf>
    <xf numFmtId="0" fontId="6" fillId="0" borderId="15" xfId="0" applyFont="1" applyBorder="1" applyAlignment="1">
      <alignment horizontal="justify"/>
    </xf>
    <xf numFmtId="0" fontId="6" fillId="0" borderId="20" xfId="0" applyFont="1" applyBorder="1" applyAlignment="1">
      <alignment horizontal="justify"/>
    </xf>
    <xf numFmtId="0" fontId="0" fillId="0" borderId="15" xfId="0" applyFont="1" applyBorder="1" applyAlignment="1">
      <alignment horizontal="center"/>
    </xf>
    <xf numFmtId="0" fontId="0" fillId="0" borderId="20" xfId="0" applyFont="1" applyBorder="1" applyAlignment="1">
      <alignment horizontal="center"/>
    </xf>
    <xf numFmtId="0" fontId="0" fillId="0" borderId="0" xfId="0" applyBorder="1" applyAlignment="1">
      <alignment wrapText="1"/>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justify" wrapText="1"/>
    </xf>
    <xf numFmtId="0" fontId="2" fillId="0" borderId="29" xfId="0" applyFont="1" applyBorder="1" applyAlignment="1">
      <alignment horizontal="center"/>
    </xf>
    <xf numFmtId="0" fontId="5" fillId="0" borderId="0" xfId="0" applyFont="1" applyBorder="1" applyAlignment="1">
      <alignment horizontal="justify"/>
    </xf>
    <xf numFmtId="0" fontId="0" fillId="0" borderId="0" xfId="0" applyNumberFormat="1" applyFont="1" applyAlignment="1">
      <alignment horizontal="left" wrapText="1"/>
    </xf>
    <xf numFmtId="0" fontId="2" fillId="0" borderId="0" xfId="0" applyNumberFormat="1" applyFont="1" applyAlignment="1">
      <alignment horizontal="left" wrapText="1"/>
    </xf>
    <xf numFmtId="0" fontId="6" fillId="0" borderId="0" xfId="0" applyFont="1" applyBorder="1" applyAlignment="1">
      <alignment horizontal="justify"/>
    </xf>
    <xf numFmtId="0" fontId="2" fillId="0" borderId="0" xfId="0" applyFont="1" applyBorder="1" applyAlignment="1">
      <alignment horizontal="center"/>
    </xf>
    <xf numFmtId="0" fontId="0" fillId="0" borderId="0" xfId="0" applyBorder="1" applyAlignment="1">
      <alignment horizontal="center"/>
    </xf>
    <xf numFmtId="0" fontId="6" fillId="0" borderId="12" xfId="0" applyFont="1" applyBorder="1" applyAlignment="1">
      <alignment/>
    </xf>
    <xf numFmtId="0" fontId="0" fillId="0" borderId="15" xfId="0" applyFont="1" applyBorder="1" applyAlignment="1">
      <alignment/>
    </xf>
    <xf numFmtId="0" fontId="5" fillId="0" borderId="0" xfId="0" applyFont="1" applyBorder="1" applyAlignment="1">
      <alignment/>
    </xf>
    <xf numFmtId="0" fontId="2" fillId="0" borderId="0" xfId="0" applyFont="1" applyAlignment="1">
      <alignment horizontal="justify"/>
    </xf>
    <xf numFmtId="0" fontId="0" fillId="0" borderId="0" xfId="0" applyFont="1" applyAlignment="1">
      <alignment/>
    </xf>
    <xf numFmtId="0" fontId="2" fillId="0" borderId="22" xfId="0" applyFont="1" applyBorder="1" applyAlignment="1">
      <alignment horizontal="center"/>
    </xf>
    <xf numFmtId="0" fontId="2" fillId="0" borderId="23" xfId="0" applyFont="1" applyBorder="1" applyAlignment="1">
      <alignment horizontal="center"/>
    </xf>
    <xf numFmtId="0" fontId="2" fillId="0" borderId="0" xfId="0" applyFont="1" applyAlignment="1">
      <alignment horizontal="left"/>
    </xf>
    <xf numFmtId="0" fontId="2" fillId="0" borderId="19" xfId="0" applyFont="1" applyBorder="1" applyAlignment="1">
      <alignment horizontal="justify"/>
    </xf>
    <xf numFmtId="0" fontId="0" fillId="0" borderId="19" xfId="0" applyFont="1" applyBorder="1" applyAlignment="1">
      <alignment/>
    </xf>
    <xf numFmtId="0" fontId="0" fillId="0" borderId="0" xfId="0" applyFont="1" applyAlignment="1">
      <alignment horizontal="justify" wrapText="1"/>
    </xf>
    <xf numFmtId="0" fontId="0" fillId="0" borderId="0" xfId="0" applyFont="1" applyAlignment="1">
      <alignment wrapText="1"/>
    </xf>
    <xf numFmtId="0" fontId="2" fillId="0" borderId="0" xfId="0" applyFont="1" applyBorder="1" applyAlignment="1">
      <alignment horizontal="left" vertical="center" wrapText="1"/>
    </xf>
    <xf numFmtId="0" fontId="0" fillId="0" borderId="0" xfId="0"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09"/>
  <sheetViews>
    <sheetView tabSelected="1" zoomScalePageLayoutView="0" workbookViewId="0" topLeftCell="A1">
      <selection activeCell="A1" sqref="A1:M1"/>
    </sheetView>
  </sheetViews>
  <sheetFormatPr defaultColWidth="9.140625" defaultRowHeight="12.75"/>
  <cols>
    <col min="1" max="1" width="7.28125" style="6" customWidth="1"/>
    <col min="2" max="2" width="6.140625" style="6" customWidth="1"/>
    <col min="3" max="4" width="4.7109375" style="6" customWidth="1"/>
    <col min="5" max="5" width="3.7109375" style="6" customWidth="1"/>
    <col min="6" max="6" width="8.421875" style="6" bestFit="1" customWidth="1"/>
    <col min="7" max="7" width="6.140625" style="6" customWidth="1"/>
    <col min="8" max="10" width="9.00390625" style="6" bestFit="1" customWidth="1"/>
    <col min="11" max="11" width="6.00390625" style="6" bestFit="1" customWidth="1"/>
    <col min="12" max="12" width="9.00390625" style="6" bestFit="1" customWidth="1"/>
    <col min="13" max="13" width="6.00390625" style="6" bestFit="1" customWidth="1"/>
    <col min="14" max="16384" width="9.140625" style="6" customWidth="1"/>
  </cols>
  <sheetData>
    <row r="1" spans="1:13" ht="12.75">
      <c r="A1" s="103" t="s">
        <v>455</v>
      </c>
      <c r="B1" s="104"/>
      <c r="C1" s="104"/>
      <c r="D1" s="104"/>
      <c r="E1" s="104"/>
      <c r="F1" s="104"/>
      <c r="G1" s="104"/>
      <c r="H1" s="104"/>
      <c r="I1" s="104"/>
      <c r="J1" s="104"/>
      <c r="K1" s="104"/>
      <c r="L1" s="104"/>
      <c r="M1" s="104"/>
    </row>
    <row r="2" spans="1:13" ht="93.75" customHeight="1" thickBot="1">
      <c r="A2" s="101" t="s">
        <v>461</v>
      </c>
      <c r="B2" s="102"/>
      <c r="C2" s="102"/>
      <c r="D2" s="102"/>
      <c r="E2" s="102"/>
      <c r="F2" s="102"/>
      <c r="G2" s="102"/>
      <c r="H2" s="102"/>
      <c r="I2" s="102"/>
      <c r="J2" s="102"/>
      <c r="K2" s="102"/>
      <c r="L2" s="102"/>
      <c r="M2" s="102"/>
    </row>
    <row r="3" spans="1:13" s="62" customFormat="1" ht="62.25" customHeight="1">
      <c r="A3" s="63" t="s">
        <v>693</v>
      </c>
      <c r="B3" s="67" t="s">
        <v>694</v>
      </c>
      <c r="C3" s="67" t="s">
        <v>695</v>
      </c>
      <c r="D3" s="67" t="s">
        <v>696</v>
      </c>
      <c r="E3" s="67" t="s">
        <v>697</v>
      </c>
      <c r="F3" s="67" t="s">
        <v>1179</v>
      </c>
      <c r="G3" s="67" t="s">
        <v>1180</v>
      </c>
      <c r="H3" s="68" t="s">
        <v>821</v>
      </c>
      <c r="I3" s="68" t="s">
        <v>822</v>
      </c>
      <c r="J3" s="68" t="s">
        <v>823</v>
      </c>
      <c r="K3" s="68" t="s">
        <v>824</v>
      </c>
      <c r="L3" s="68" t="s">
        <v>1181</v>
      </c>
      <c r="M3" s="69" t="s">
        <v>825</v>
      </c>
    </row>
    <row r="4" spans="1:17" ht="12.75">
      <c r="A4" s="64" t="s">
        <v>698</v>
      </c>
      <c r="B4" s="9" t="s">
        <v>699</v>
      </c>
      <c r="C4" s="10">
        <v>1947</v>
      </c>
      <c r="D4" s="9" t="s">
        <v>700</v>
      </c>
      <c r="E4" s="9" t="s">
        <v>701</v>
      </c>
      <c r="F4" s="9" t="s">
        <v>702</v>
      </c>
      <c r="G4" s="9" t="s">
        <v>820</v>
      </c>
      <c r="H4" s="74">
        <v>68456560</v>
      </c>
      <c r="I4" s="74">
        <v>45475526</v>
      </c>
      <c r="J4" s="74">
        <v>25975279</v>
      </c>
      <c r="K4" s="5">
        <v>43.31</v>
      </c>
      <c r="L4" s="74">
        <v>20382937</v>
      </c>
      <c r="M4" s="70">
        <v>78.47</v>
      </c>
      <c r="N4"/>
      <c r="O4"/>
      <c r="P4"/>
      <c r="Q4"/>
    </row>
    <row r="5" spans="1:13" ht="12.75" customHeight="1">
      <c r="A5" s="65" t="s">
        <v>703</v>
      </c>
      <c r="B5" s="7" t="s">
        <v>699</v>
      </c>
      <c r="C5" s="8">
        <v>1948</v>
      </c>
      <c r="D5" s="7" t="s">
        <v>700</v>
      </c>
      <c r="E5" s="7" t="s">
        <v>701</v>
      </c>
      <c r="F5" s="7" t="s">
        <v>702</v>
      </c>
      <c r="G5" s="7" t="s">
        <v>820</v>
      </c>
      <c r="H5" s="33">
        <v>74318146</v>
      </c>
      <c r="I5" s="33">
        <v>42675806</v>
      </c>
      <c r="J5" s="33">
        <v>23804014</v>
      </c>
      <c r="K5" s="4">
        <v>44.55</v>
      </c>
      <c r="L5" s="33">
        <v>19035568</v>
      </c>
      <c r="M5" s="20">
        <v>79.97</v>
      </c>
    </row>
    <row r="6" spans="1:13" ht="12.75">
      <c r="A6" s="65" t="s">
        <v>726</v>
      </c>
      <c r="B6" s="7" t="s">
        <v>699</v>
      </c>
      <c r="C6" s="8">
        <v>1940</v>
      </c>
      <c r="D6" s="7" t="s">
        <v>700</v>
      </c>
      <c r="E6" s="7" t="s">
        <v>708</v>
      </c>
      <c r="F6" s="7" t="s">
        <v>702</v>
      </c>
      <c r="G6" s="7" t="s">
        <v>820</v>
      </c>
      <c r="H6" s="33">
        <v>98006476</v>
      </c>
      <c r="I6" s="33">
        <v>53521608</v>
      </c>
      <c r="J6" s="33">
        <v>28601765</v>
      </c>
      <c r="K6" s="4">
        <v>44.89</v>
      </c>
      <c r="L6" s="33">
        <v>24568274</v>
      </c>
      <c r="M6" s="20">
        <v>85.9</v>
      </c>
    </row>
    <row r="7" spans="1:13" ht="12.75">
      <c r="A7" s="65" t="s">
        <v>727</v>
      </c>
      <c r="B7" s="7" t="s">
        <v>699</v>
      </c>
      <c r="C7" s="8">
        <v>1953</v>
      </c>
      <c r="D7" s="7" t="s">
        <v>713</v>
      </c>
      <c r="E7" s="7" t="s">
        <v>708</v>
      </c>
      <c r="F7" s="7" t="s">
        <v>702</v>
      </c>
      <c r="G7" s="7" t="s">
        <v>820</v>
      </c>
      <c r="H7" s="33">
        <v>52892173</v>
      </c>
      <c r="I7" s="33">
        <v>32581227</v>
      </c>
      <c r="J7" s="33">
        <v>18364009</v>
      </c>
      <c r="K7" s="4">
        <v>44.24</v>
      </c>
      <c r="L7" s="33">
        <v>15516115</v>
      </c>
      <c r="M7" s="20">
        <v>84.49</v>
      </c>
    </row>
    <row r="8" spans="1:13" ht="12.75">
      <c r="A8" s="65" t="s">
        <v>729</v>
      </c>
      <c r="B8" s="7" t="s">
        <v>699</v>
      </c>
      <c r="C8" s="8">
        <v>1941</v>
      </c>
      <c r="D8" s="7" t="s">
        <v>700</v>
      </c>
      <c r="E8" s="7" t="s">
        <v>701</v>
      </c>
      <c r="F8" s="7" t="s">
        <v>702</v>
      </c>
      <c r="G8" s="7" t="s">
        <v>820</v>
      </c>
      <c r="H8" s="33">
        <v>66848601</v>
      </c>
      <c r="I8" s="33">
        <v>39838366</v>
      </c>
      <c r="J8" s="33">
        <v>23219159</v>
      </c>
      <c r="K8" s="4">
        <v>44.34</v>
      </c>
      <c r="L8" s="33">
        <v>20203441</v>
      </c>
      <c r="M8" s="20">
        <v>87.01</v>
      </c>
    </row>
    <row r="9" spans="1:13" ht="12.75">
      <c r="A9" s="65" t="s">
        <v>733</v>
      </c>
      <c r="B9" s="7" t="s">
        <v>699</v>
      </c>
      <c r="C9" s="8">
        <v>1943</v>
      </c>
      <c r="D9" s="7" t="s">
        <v>713</v>
      </c>
      <c r="E9" s="7" t="s">
        <v>708</v>
      </c>
      <c r="F9" s="7" t="s">
        <v>702</v>
      </c>
      <c r="G9" s="7" t="s">
        <v>820</v>
      </c>
      <c r="H9" s="33">
        <v>51224936</v>
      </c>
      <c r="I9" s="33">
        <v>34724388</v>
      </c>
      <c r="J9" s="33">
        <v>19537152</v>
      </c>
      <c r="K9" s="4">
        <v>44.58</v>
      </c>
      <c r="L9" s="33">
        <v>15484722</v>
      </c>
      <c r="M9" s="20">
        <v>79.26</v>
      </c>
    </row>
    <row r="10" spans="1:13" ht="12.75">
      <c r="A10" s="65" t="s">
        <v>734</v>
      </c>
      <c r="B10" s="7" t="s">
        <v>699</v>
      </c>
      <c r="C10" s="8">
        <v>1952</v>
      </c>
      <c r="D10" s="7" t="s">
        <v>700</v>
      </c>
      <c r="E10" s="7" t="s">
        <v>708</v>
      </c>
      <c r="F10" s="7" t="s">
        <v>702</v>
      </c>
      <c r="G10" s="7" t="s">
        <v>820</v>
      </c>
      <c r="H10" s="33">
        <v>43963091</v>
      </c>
      <c r="I10" s="33">
        <v>28080583</v>
      </c>
      <c r="J10" s="33">
        <v>15677236</v>
      </c>
      <c r="K10" s="4">
        <v>44.71</v>
      </c>
      <c r="L10" s="33">
        <v>13617611</v>
      </c>
      <c r="M10" s="20">
        <v>86.86</v>
      </c>
    </row>
    <row r="11" spans="1:13" ht="12.75">
      <c r="A11" s="65" t="s">
        <v>737</v>
      </c>
      <c r="B11" s="7" t="s">
        <v>699</v>
      </c>
      <c r="C11" s="8">
        <v>1944</v>
      </c>
      <c r="D11" s="7" t="s">
        <v>700</v>
      </c>
      <c r="E11" s="7" t="s">
        <v>701</v>
      </c>
      <c r="F11" s="7" t="s">
        <v>702</v>
      </c>
      <c r="G11" s="7" t="s">
        <v>820</v>
      </c>
      <c r="H11" s="33">
        <v>52783688</v>
      </c>
      <c r="I11" s="33">
        <v>33159361</v>
      </c>
      <c r="J11" s="33">
        <v>19424898</v>
      </c>
      <c r="K11" s="4">
        <v>43.37</v>
      </c>
      <c r="L11" s="33">
        <v>16911923</v>
      </c>
      <c r="M11" s="20">
        <v>87.06</v>
      </c>
    </row>
    <row r="12" spans="1:27" ht="12.75">
      <c r="A12" s="65" t="s">
        <v>738</v>
      </c>
      <c r="B12" s="7" t="s">
        <v>699</v>
      </c>
      <c r="C12" s="8">
        <v>1955</v>
      </c>
      <c r="D12" s="7" t="s">
        <v>713</v>
      </c>
      <c r="E12" s="7" t="s">
        <v>708</v>
      </c>
      <c r="F12" s="7" t="s">
        <v>702</v>
      </c>
      <c r="G12" s="7" t="s">
        <v>820</v>
      </c>
      <c r="H12" s="33">
        <v>51057239</v>
      </c>
      <c r="I12" s="33">
        <v>28675421</v>
      </c>
      <c r="J12" s="33">
        <v>15608230</v>
      </c>
      <c r="K12" s="4">
        <v>45.23</v>
      </c>
      <c r="L12" s="33">
        <v>12594775</v>
      </c>
      <c r="M12" s="20">
        <v>80.69</v>
      </c>
      <c r="T12" s="46"/>
      <c r="U12" s="46"/>
      <c r="V12" s="46"/>
      <c r="W12" s="46"/>
      <c r="X12" s="46"/>
      <c r="Y12" s="46"/>
      <c r="Z12" s="46"/>
      <c r="AA12" s="46"/>
    </row>
    <row r="13" spans="1:13" ht="12.75">
      <c r="A13" s="65" t="s">
        <v>739</v>
      </c>
      <c r="B13" s="7" t="s">
        <v>699</v>
      </c>
      <c r="C13" s="8">
        <v>1947</v>
      </c>
      <c r="D13" s="7" t="s">
        <v>713</v>
      </c>
      <c r="E13" s="7" t="s">
        <v>708</v>
      </c>
      <c r="F13" s="7" t="s">
        <v>702</v>
      </c>
      <c r="G13" s="7" t="s">
        <v>820</v>
      </c>
      <c r="H13" s="33">
        <v>56740988</v>
      </c>
      <c r="I13" s="33">
        <v>40400203</v>
      </c>
      <c r="J13" s="33">
        <v>22487915</v>
      </c>
      <c r="K13" s="4">
        <v>45.63</v>
      </c>
      <c r="L13" s="33">
        <v>15272669</v>
      </c>
      <c r="M13" s="20">
        <v>67.92</v>
      </c>
    </row>
    <row r="14" spans="1:13" ht="12.75">
      <c r="A14" s="65" t="s">
        <v>740</v>
      </c>
      <c r="B14" s="7" t="s">
        <v>699</v>
      </c>
      <c r="C14" s="8">
        <v>1946</v>
      </c>
      <c r="D14" s="7" t="s">
        <v>713</v>
      </c>
      <c r="E14" s="7" t="s">
        <v>708</v>
      </c>
      <c r="F14" s="7" t="s">
        <v>702</v>
      </c>
      <c r="G14" s="7" t="s">
        <v>820</v>
      </c>
      <c r="H14" s="33">
        <v>51417886</v>
      </c>
      <c r="I14" s="33">
        <v>28641639</v>
      </c>
      <c r="J14" s="33">
        <v>14416723</v>
      </c>
      <c r="K14" s="4">
        <v>46.42</v>
      </c>
      <c r="L14" s="33">
        <v>13112089</v>
      </c>
      <c r="M14" s="20">
        <v>90.95</v>
      </c>
    </row>
    <row r="15" spans="1:13" ht="12.75">
      <c r="A15" s="65" t="s">
        <v>741</v>
      </c>
      <c r="B15" s="7" t="s">
        <v>699</v>
      </c>
      <c r="C15" s="8">
        <v>1950</v>
      </c>
      <c r="D15" s="7" t="s">
        <v>700</v>
      </c>
      <c r="E15" s="7" t="s">
        <v>708</v>
      </c>
      <c r="F15" s="7" t="s">
        <v>702</v>
      </c>
      <c r="G15" s="7" t="s">
        <v>820</v>
      </c>
      <c r="H15" s="33">
        <v>59041613</v>
      </c>
      <c r="I15" s="33">
        <v>33276094</v>
      </c>
      <c r="J15" s="33">
        <v>16809555</v>
      </c>
      <c r="K15" s="4">
        <v>45.79</v>
      </c>
      <c r="L15" s="33">
        <v>15178229</v>
      </c>
      <c r="M15" s="20">
        <v>90.3</v>
      </c>
    </row>
    <row r="16" spans="1:13" ht="12.75">
      <c r="A16" s="65" t="s">
        <v>743</v>
      </c>
      <c r="B16" s="7" t="s">
        <v>699</v>
      </c>
      <c r="C16" s="8">
        <v>1940</v>
      </c>
      <c r="D16" s="7" t="s">
        <v>700</v>
      </c>
      <c r="E16" s="7" t="s">
        <v>708</v>
      </c>
      <c r="F16" s="7" t="s">
        <v>702</v>
      </c>
      <c r="G16" s="7" t="s">
        <v>820</v>
      </c>
      <c r="H16" s="33">
        <v>57284530</v>
      </c>
      <c r="I16" s="33">
        <v>36356697</v>
      </c>
      <c r="J16" s="33">
        <v>21324415</v>
      </c>
      <c r="K16" s="4">
        <v>43.5</v>
      </c>
      <c r="L16" s="33">
        <v>18562919</v>
      </c>
      <c r="M16" s="20">
        <v>87.05</v>
      </c>
    </row>
    <row r="17" spans="1:13" ht="12.75">
      <c r="A17" s="65" t="s">
        <v>745</v>
      </c>
      <c r="B17" s="7" t="s">
        <v>699</v>
      </c>
      <c r="C17" s="8">
        <v>1949</v>
      </c>
      <c r="D17" s="7" t="s">
        <v>700</v>
      </c>
      <c r="E17" s="7" t="s">
        <v>708</v>
      </c>
      <c r="F17" s="7" t="s">
        <v>702</v>
      </c>
      <c r="G17" s="7" t="s">
        <v>820</v>
      </c>
      <c r="H17" s="33">
        <v>51104131</v>
      </c>
      <c r="I17" s="33">
        <v>34297202</v>
      </c>
      <c r="J17" s="33">
        <v>18490495</v>
      </c>
      <c r="K17" s="4">
        <v>47.2</v>
      </c>
      <c r="L17" s="33">
        <v>14371889</v>
      </c>
      <c r="M17" s="20">
        <v>77.73</v>
      </c>
    </row>
    <row r="18" spans="1:13" ht="12.75">
      <c r="A18" s="65" t="s">
        <v>747</v>
      </c>
      <c r="B18" s="7" t="s">
        <v>699</v>
      </c>
      <c r="C18" s="8">
        <v>1937</v>
      </c>
      <c r="D18" s="7" t="s">
        <v>713</v>
      </c>
      <c r="E18" s="7" t="s">
        <v>708</v>
      </c>
      <c r="F18" s="7" t="s">
        <v>702</v>
      </c>
      <c r="G18" s="7" t="s">
        <v>820</v>
      </c>
      <c r="H18" s="33">
        <v>45650698</v>
      </c>
      <c r="I18" s="33">
        <v>33620042</v>
      </c>
      <c r="J18" s="33">
        <v>17841523</v>
      </c>
      <c r="K18" s="4">
        <v>45.57</v>
      </c>
      <c r="L18" s="33">
        <v>13543504</v>
      </c>
      <c r="M18" s="20">
        <v>75.91</v>
      </c>
    </row>
    <row r="19" spans="1:13" ht="12.75">
      <c r="A19" s="65" t="s">
        <v>749</v>
      </c>
      <c r="B19" s="7" t="s">
        <v>699</v>
      </c>
      <c r="C19" s="8">
        <v>1946</v>
      </c>
      <c r="D19" s="7" t="s">
        <v>700</v>
      </c>
      <c r="E19" s="7" t="s">
        <v>708</v>
      </c>
      <c r="F19" s="7" t="s">
        <v>702</v>
      </c>
      <c r="G19" s="7" t="s">
        <v>820</v>
      </c>
      <c r="H19" s="33">
        <v>98172123</v>
      </c>
      <c r="I19" s="33">
        <v>55734105</v>
      </c>
      <c r="J19" s="33">
        <v>29165848</v>
      </c>
      <c r="K19" s="4">
        <v>44.31</v>
      </c>
      <c r="L19" s="33">
        <v>25066973</v>
      </c>
      <c r="M19" s="20">
        <v>85.95</v>
      </c>
    </row>
    <row r="20" spans="1:13" ht="12.75">
      <c r="A20" s="65" t="s">
        <v>751</v>
      </c>
      <c r="B20" s="7" t="s">
        <v>699</v>
      </c>
      <c r="C20" s="8">
        <v>1940</v>
      </c>
      <c r="D20" s="7" t="s">
        <v>713</v>
      </c>
      <c r="E20" s="7" t="s">
        <v>701</v>
      </c>
      <c r="F20" s="7" t="s">
        <v>702</v>
      </c>
      <c r="G20" s="7" t="s">
        <v>820</v>
      </c>
      <c r="H20" s="33">
        <v>112822724</v>
      </c>
      <c r="I20" s="33">
        <v>61876870</v>
      </c>
      <c r="J20" s="33">
        <v>32202440</v>
      </c>
      <c r="K20" s="4">
        <v>44.32</v>
      </c>
      <c r="L20" s="33">
        <v>27137153</v>
      </c>
      <c r="M20" s="20">
        <v>84.27</v>
      </c>
    </row>
    <row r="21" spans="1:13" ht="12.75">
      <c r="A21" s="65" t="s">
        <v>753</v>
      </c>
      <c r="B21" s="7" t="s">
        <v>699</v>
      </c>
      <c r="C21" s="8">
        <v>1951</v>
      </c>
      <c r="D21" s="7" t="s">
        <v>700</v>
      </c>
      <c r="E21" s="7" t="s">
        <v>708</v>
      </c>
      <c r="F21" s="7" t="s">
        <v>702</v>
      </c>
      <c r="G21" s="7" t="s">
        <v>820</v>
      </c>
      <c r="H21" s="33">
        <v>53649442</v>
      </c>
      <c r="I21" s="33">
        <v>30436056</v>
      </c>
      <c r="J21" s="33">
        <v>16071428</v>
      </c>
      <c r="K21" s="4">
        <v>44.68</v>
      </c>
      <c r="L21" s="33">
        <v>13973848</v>
      </c>
      <c r="M21" s="20">
        <v>86.95</v>
      </c>
    </row>
    <row r="22" spans="1:13" ht="12.75">
      <c r="A22" s="65" t="s">
        <v>754</v>
      </c>
      <c r="B22" s="7" t="s">
        <v>699</v>
      </c>
      <c r="C22" s="8">
        <v>1945</v>
      </c>
      <c r="D22" s="7" t="s">
        <v>700</v>
      </c>
      <c r="E22" s="7" t="s">
        <v>708</v>
      </c>
      <c r="F22" s="7" t="s">
        <v>702</v>
      </c>
      <c r="G22" s="7" t="s">
        <v>820</v>
      </c>
      <c r="H22" s="33">
        <v>54515436</v>
      </c>
      <c r="I22" s="33">
        <v>31708116</v>
      </c>
      <c r="J22" s="33">
        <v>16676050</v>
      </c>
      <c r="K22" s="4">
        <v>44.51</v>
      </c>
      <c r="L22" s="33">
        <v>14420409</v>
      </c>
      <c r="M22" s="20">
        <v>86.47</v>
      </c>
    </row>
    <row r="23" spans="1:13" ht="12.75">
      <c r="A23" s="65" t="s">
        <v>757</v>
      </c>
      <c r="B23" s="7" t="s">
        <v>699</v>
      </c>
      <c r="C23" s="8">
        <v>1941</v>
      </c>
      <c r="D23" s="7" t="s">
        <v>700</v>
      </c>
      <c r="E23" s="7" t="s">
        <v>701</v>
      </c>
      <c r="F23" s="7" t="s">
        <v>702</v>
      </c>
      <c r="G23" s="7" t="s">
        <v>820</v>
      </c>
      <c r="H23" s="33">
        <v>57222448</v>
      </c>
      <c r="I23" s="33">
        <v>35833353</v>
      </c>
      <c r="J23" s="33">
        <v>20084794</v>
      </c>
      <c r="K23" s="4">
        <v>44.66</v>
      </c>
      <c r="L23" s="33">
        <v>17232187</v>
      </c>
      <c r="M23" s="20">
        <v>85.8</v>
      </c>
    </row>
    <row r="24" spans="1:13" ht="12.75">
      <c r="A24" s="65" t="s">
        <v>760</v>
      </c>
      <c r="B24" s="7" t="s">
        <v>699</v>
      </c>
      <c r="C24" s="8">
        <v>1952</v>
      </c>
      <c r="D24" s="7" t="s">
        <v>713</v>
      </c>
      <c r="E24" s="7" t="s">
        <v>708</v>
      </c>
      <c r="F24" s="7" t="s">
        <v>702</v>
      </c>
      <c r="G24" s="7" t="s">
        <v>820</v>
      </c>
      <c r="H24" s="33">
        <v>48206419</v>
      </c>
      <c r="I24" s="33">
        <v>27433261</v>
      </c>
      <c r="J24" s="33">
        <v>15659087</v>
      </c>
      <c r="K24" s="4">
        <v>44.04</v>
      </c>
      <c r="L24" s="33">
        <v>13362436</v>
      </c>
      <c r="M24" s="20">
        <v>85.33</v>
      </c>
    </row>
    <row r="25" spans="1:13" ht="12.75">
      <c r="A25" s="65" t="s">
        <v>804</v>
      </c>
      <c r="B25" s="7" t="s">
        <v>699</v>
      </c>
      <c r="C25" s="8">
        <v>1950</v>
      </c>
      <c r="D25" s="7" t="s">
        <v>700</v>
      </c>
      <c r="E25" s="7" t="s">
        <v>701</v>
      </c>
      <c r="F25" s="7" t="s">
        <v>702</v>
      </c>
      <c r="G25" s="7" t="s">
        <v>820</v>
      </c>
      <c r="H25" s="33">
        <v>48034724</v>
      </c>
      <c r="I25" s="33">
        <v>31885241</v>
      </c>
      <c r="J25" s="33">
        <v>17100196</v>
      </c>
      <c r="K25" s="4">
        <v>46.27</v>
      </c>
      <c r="L25" s="33">
        <v>13942540</v>
      </c>
      <c r="M25" s="20">
        <v>81.53</v>
      </c>
    </row>
    <row r="26" spans="1:13" ht="12.75">
      <c r="A26" s="65" t="s">
        <v>805</v>
      </c>
      <c r="B26" s="7" t="s">
        <v>699</v>
      </c>
      <c r="C26" s="8">
        <v>1939</v>
      </c>
      <c r="D26" s="7" t="s">
        <v>700</v>
      </c>
      <c r="E26" s="7" t="s">
        <v>708</v>
      </c>
      <c r="F26" s="7" t="s">
        <v>702</v>
      </c>
      <c r="G26" s="7" t="s">
        <v>820</v>
      </c>
      <c r="H26" s="33">
        <v>45909128</v>
      </c>
      <c r="I26" s="33">
        <v>26150283</v>
      </c>
      <c r="J26" s="33">
        <v>14655147</v>
      </c>
      <c r="K26" s="4">
        <v>45.4</v>
      </c>
      <c r="L26" s="33">
        <v>12016485</v>
      </c>
      <c r="M26" s="20">
        <v>81.99</v>
      </c>
    </row>
    <row r="27" spans="1:13" ht="12.75">
      <c r="A27" s="65" t="s">
        <v>811</v>
      </c>
      <c r="B27" s="7" t="s">
        <v>699</v>
      </c>
      <c r="C27" s="8">
        <v>1958</v>
      </c>
      <c r="D27" s="7" t="s">
        <v>713</v>
      </c>
      <c r="E27" s="7" t="s">
        <v>708</v>
      </c>
      <c r="F27" s="7" t="s">
        <v>702</v>
      </c>
      <c r="G27" s="7" t="s">
        <v>820</v>
      </c>
      <c r="H27" s="33">
        <v>39600397</v>
      </c>
      <c r="I27" s="33">
        <v>22704940</v>
      </c>
      <c r="J27" s="33">
        <v>11868919</v>
      </c>
      <c r="K27" s="4">
        <v>45.58</v>
      </c>
      <c r="L27" s="33">
        <v>11214603</v>
      </c>
      <c r="M27" s="20">
        <v>94.49</v>
      </c>
    </row>
    <row r="28" spans="1:13" ht="12.75">
      <c r="A28" s="65" t="s">
        <v>816</v>
      </c>
      <c r="B28" s="7" t="s">
        <v>699</v>
      </c>
      <c r="C28" s="8">
        <v>1960</v>
      </c>
      <c r="D28" s="7" t="s">
        <v>700</v>
      </c>
      <c r="E28" s="7" t="s">
        <v>708</v>
      </c>
      <c r="F28" s="7" t="s">
        <v>702</v>
      </c>
      <c r="G28" s="7" t="s">
        <v>820</v>
      </c>
      <c r="H28" s="33">
        <v>55766773</v>
      </c>
      <c r="I28" s="33">
        <v>32728549</v>
      </c>
      <c r="J28" s="33">
        <v>17862831</v>
      </c>
      <c r="K28" s="4">
        <v>43.83</v>
      </c>
      <c r="L28" s="33">
        <v>15224091</v>
      </c>
      <c r="M28" s="20">
        <v>85.23</v>
      </c>
    </row>
    <row r="29" spans="1:13" ht="12.75">
      <c r="A29" s="65" t="s">
        <v>817</v>
      </c>
      <c r="B29" s="7" t="s">
        <v>699</v>
      </c>
      <c r="C29" s="8">
        <v>1953</v>
      </c>
      <c r="D29" s="7" t="s">
        <v>713</v>
      </c>
      <c r="E29" s="7" t="s">
        <v>708</v>
      </c>
      <c r="F29" s="7" t="s">
        <v>702</v>
      </c>
      <c r="G29" s="7" t="s">
        <v>820</v>
      </c>
      <c r="H29" s="33">
        <v>56862178</v>
      </c>
      <c r="I29" s="33">
        <v>34155660</v>
      </c>
      <c r="J29" s="33">
        <v>19029453</v>
      </c>
      <c r="K29" s="4">
        <v>44.48</v>
      </c>
      <c r="L29" s="33">
        <v>16687643</v>
      </c>
      <c r="M29" s="20">
        <v>87.69</v>
      </c>
    </row>
    <row r="30" spans="1:13" ht="12.75">
      <c r="A30" s="65" t="s">
        <v>722</v>
      </c>
      <c r="B30" s="7" t="s">
        <v>699</v>
      </c>
      <c r="C30" s="8">
        <v>1948</v>
      </c>
      <c r="D30" s="7" t="s">
        <v>715</v>
      </c>
      <c r="E30" s="7" t="s">
        <v>701</v>
      </c>
      <c r="F30" s="7" t="s">
        <v>706</v>
      </c>
      <c r="G30" s="7" t="s">
        <v>820</v>
      </c>
      <c r="H30" s="33">
        <v>50908740</v>
      </c>
      <c r="I30" s="33">
        <v>34767127</v>
      </c>
      <c r="J30" s="33">
        <v>19795621</v>
      </c>
      <c r="K30" s="4">
        <v>44.03</v>
      </c>
      <c r="L30" s="33">
        <v>15827541</v>
      </c>
      <c r="M30" s="20">
        <v>79.95</v>
      </c>
    </row>
    <row r="31" spans="1:13" ht="12.75">
      <c r="A31" s="65" t="s">
        <v>723</v>
      </c>
      <c r="B31" s="7" t="s">
        <v>699</v>
      </c>
      <c r="C31" s="8">
        <v>1946</v>
      </c>
      <c r="D31" s="7" t="s">
        <v>700</v>
      </c>
      <c r="E31" s="7" t="s">
        <v>701</v>
      </c>
      <c r="F31" s="7" t="s">
        <v>706</v>
      </c>
      <c r="G31" s="7" t="s">
        <v>820</v>
      </c>
      <c r="H31" s="33">
        <v>80921862</v>
      </c>
      <c r="I31" s="33">
        <v>42644806</v>
      </c>
      <c r="J31" s="33">
        <v>24552994</v>
      </c>
      <c r="K31" s="4">
        <v>44.48</v>
      </c>
      <c r="L31" s="33">
        <v>21250761</v>
      </c>
      <c r="M31" s="20">
        <v>86.55</v>
      </c>
    </row>
    <row r="32" spans="1:13" ht="12.75">
      <c r="A32" s="65" t="s">
        <v>724</v>
      </c>
      <c r="B32" s="7" t="s">
        <v>699</v>
      </c>
      <c r="C32" s="8">
        <v>1948</v>
      </c>
      <c r="D32" s="7" t="s">
        <v>715</v>
      </c>
      <c r="E32" s="7" t="s">
        <v>701</v>
      </c>
      <c r="F32" s="7" t="s">
        <v>706</v>
      </c>
      <c r="G32" s="7" t="s">
        <v>820</v>
      </c>
      <c r="H32" s="33">
        <v>100201262</v>
      </c>
      <c r="I32" s="33">
        <v>54670328</v>
      </c>
      <c r="J32" s="33">
        <v>29877288</v>
      </c>
      <c r="K32" s="4">
        <v>44.91</v>
      </c>
      <c r="L32" s="33">
        <v>25692140</v>
      </c>
      <c r="M32" s="20">
        <v>85.99</v>
      </c>
    </row>
    <row r="33" spans="1:13" ht="12.75">
      <c r="A33" s="65" t="s">
        <v>725</v>
      </c>
      <c r="B33" s="7" t="s">
        <v>699</v>
      </c>
      <c r="C33" s="8">
        <v>1942</v>
      </c>
      <c r="D33" s="7" t="s">
        <v>715</v>
      </c>
      <c r="E33" s="7" t="s">
        <v>701</v>
      </c>
      <c r="F33" s="7" t="s">
        <v>706</v>
      </c>
      <c r="G33" s="7" t="s">
        <v>820</v>
      </c>
      <c r="H33" s="33">
        <v>90420071</v>
      </c>
      <c r="I33" s="33">
        <v>48786362</v>
      </c>
      <c r="J33" s="33">
        <v>27016764</v>
      </c>
      <c r="K33" s="4">
        <v>44.82</v>
      </c>
      <c r="L33" s="33">
        <v>23620634</v>
      </c>
      <c r="M33" s="20">
        <v>87.43</v>
      </c>
    </row>
    <row r="34" spans="1:13" ht="12.75">
      <c r="A34" s="65" t="s">
        <v>728</v>
      </c>
      <c r="B34" s="7" t="s">
        <v>699</v>
      </c>
      <c r="C34" s="8">
        <v>1940</v>
      </c>
      <c r="D34" s="7" t="s">
        <v>700</v>
      </c>
      <c r="E34" s="7" t="s">
        <v>708</v>
      </c>
      <c r="F34" s="7" t="s">
        <v>706</v>
      </c>
      <c r="G34" s="7" t="s">
        <v>820</v>
      </c>
      <c r="H34" s="33">
        <v>47412111</v>
      </c>
      <c r="I34" s="33">
        <v>27201661</v>
      </c>
      <c r="J34" s="33">
        <v>14939017</v>
      </c>
      <c r="K34" s="4">
        <v>43.74</v>
      </c>
      <c r="L34" s="33">
        <v>13012755</v>
      </c>
      <c r="M34" s="20">
        <v>87.11</v>
      </c>
    </row>
    <row r="35" spans="1:13" ht="12.75">
      <c r="A35" s="65" t="s">
        <v>730</v>
      </c>
      <c r="B35" s="7" t="s">
        <v>699</v>
      </c>
      <c r="C35" s="8">
        <v>1958</v>
      </c>
      <c r="D35" s="7" t="s">
        <v>700</v>
      </c>
      <c r="E35" s="7" t="s">
        <v>708</v>
      </c>
      <c r="F35" s="7" t="s">
        <v>706</v>
      </c>
      <c r="G35" s="7" t="s">
        <v>820</v>
      </c>
      <c r="H35" s="33">
        <v>63082047</v>
      </c>
      <c r="I35" s="33">
        <v>35906937</v>
      </c>
      <c r="J35" s="33">
        <v>20629183</v>
      </c>
      <c r="K35" s="4">
        <v>44.28</v>
      </c>
      <c r="L35" s="33">
        <v>18301446</v>
      </c>
      <c r="M35" s="20">
        <v>88.72</v>
      </c>
    </row>
    <row r="36" spans="1:13" ht="12.75">
      <c r="A36" s="65" t="s">
        <v>731</v>
      </c>
      <c r="B36" s="7" t="s">
        <v>699</v>
      </c>
      <c r="C36" s="8">
        <v>1938</v>
      </c>
      <c r="D36" s="7" t="s">
        <v>715</v>
      </c>
      <c r="E36" s="7" t="s">
        <v>708</v>
      </c>
      <c r="F36" s="7" t="s">
        <v>706</v>
      </c>
      <c r="G36" s="7" t="s">
        <v>820</v>
      </c>
      <c r="H36" s="33">
        <v>39616752</v>
      </c>
      <c r="I36" s="33">
        <v>27403901</v>
      </c>
      <c r="J36" s="33">
        <v>15382690</v>
      </c>
      <c r="K36" s="4">
        <v>43.51</v>
      </c>
      <c r="L36" s="33">
        <v>12492637</v>
      </c>
      <c r="M36" s="20">
        <v>81.21</v>
      </c>
    </row>
    <row r="37" spans="1:13" ht="12.75">
      <c r="A37" s="65" t="s">
        <v>732</v>
      </c>
      <c r="B37" s="7" t="s">
        <v>699</v>
      </c>
      <c r="C37" s="8">
        <v>1941</v>
      </c>
      <c r="D37" s="7" t="s">
        <v>713</v>
      </c>
      <c r="E37" s="7" t="s">
        <v>708</v>
      </c>
      <c r="F37" s="7" t="s">
        <v>706</v>
      </c>
      <c r="G37" s="7" t="s">
        <v>820</v>
      </c>
      <c r="H37" s="33">
        <v>49529363</v>
      </c>
      <c r="I37" s="33">
        <v>34479687</v>
      </c>
      <c r="J37" s="33">
        <v>18890379</v>
      </c>
      <c r="K37" s="4">
        <v>44.54</v>
      </c>
      <c r="L37" s="33">
        <v>14813613</v>
      </c>
      <c r="M37" s="20">
        <v>78.42</v>
      </c>
    </row>
    <row r="38" spans="1:13" ht="12.75">
      <c r="A38" s="65" t="s">
        <v>735</v>
      </c>
      <c r="B38" s="7" t="s">
        <v>699</v>
      </c>
      <c r="C38" s="8">
        <v>1948</v>
      </c>
      <c r="D38" s="7" t="s">
        <v>715</v>
      </c>
      <c r="E38" s="7" t="s">
        <v>708</v>
      </c>
      <c r="F38" s="7" t="s">
        <v>706</v>
      </c>
      <c r="G38" s="7" t="s">
        <v>820</v>
      </c>
      <c r="H38" s="33">
        <v>52982668</v>
      </c>
      <c r="I38" s="33">
        <v>33310383</v>
      </c>
      <c r="J38" s="33">
        <v>18963566</v>
      </c>
      <c r="K38" s="4">
        <v>43.96</v>
      </c>
      <c r="L38" s="33">
        <v>16336437</v>
      </c>
      <c r="M38" s="20">
        <v>86.15</v>
      </c>
    </row>
    <row r="39" spans="1:13" ht="12.75">
      <c r="A39" s="65" t="s">
        <v>736</v>
      </c>
      <c r="B39" s="7" t="s">
        <v>699</v>
      </c>
      <c r="C39" s="8">
        <v>1938</v>
      </c>
      <c r="D39" s="7" t="s">
        <v>700</v>
      </c>
      <c r="E39" s="7" t="s">
        <v>708</v>
      </c>
      <c r="F39" s="7" t="s">
        <v>706</v>
      </c>
      <c r="G39" s="7" t="s">
        <v>820</v>
      </c>
      <c r="H39" s="33">
        <v>61124190</v>
      </c>
      <c r="I39" s="33">
        <v>38731710</v>
      </c>
      <c r="J39" s="33">
        <v>21487037</v>
      </c>
      <c r="K39" s="4">
        <v>44.03</v>
      </c>
      <c r="L39" s="33">
        <v>18111379</v>
      </c>
      <c r="M39" s="20">
        <v>84.29</v>
      </c>
    </row>
    <row r="40" spans="1:13" ht="12.75">
      <c r="A40" s="65" t="s">
        <v>742</v>
      </c>
      <c r="B40" s="7" t="s">
        <v>699</v>
      </c>
      <c r="C40" s="8">
        <v>1942</v>
      </c>
      <c r="D40" s="7" t="s">
        <v>700</v>
      </c>
      <c r="E40" s="7" t="s">
        <v>701</v>
      </c>
      <c r="F40" s="7" t="s">
        <v>706</v>
      </c>
      <c r="G40" s="7" t="s">
        <v>820</v>
      </c>
      <c r="H40" s="33">
        <v>51925065</v>
      </c>
      <c r="I40" s="33">
        <v>33823597</v>
      </c>
      <c r="J40" s="33">
        <v>19395047</v>
      </c>
      <c r="K40" s="4">
        <v>44.43</v>
      </c>
      <c r="L40" s="33">
        <v>16634262</v>
      </c>
      <c r="M40" s="20">
        <v>85.77</v>
      </c>
    </row>
    <row r="41" spans="1:13" ht="12.75">
      <c r="A41" s="65" t="s">
        <v>744</v>
      </c>
      <c r="B41" s="7" t="s">
        <v>699</v>
      </c>
      <c r="C41" s="8">
        <v>1938</v>
      </c>
      <c r="D41" s="7" t="s">
        <v>715</v>
      </c>
      <c r="E41" s="7" t="s">
        <v>701</v>
      </c>
      <c r="F41" s="7" t="s">
        <v>706</v>
      </c>
      <c r="G41" s="7" t="s">
        <v>820</v>
      </c>
      <c r="H41" s="33">
        <v>52058091</v>
      </c>
      <c r="I41" s="33">
        <v>33443364</v>
      </c>
      <c r="J41" s="33">
        <v>19041749</v>
      </c>
      <c r="K41" s="4">
        <v>43.84</v>
      </c>
      <c r="L41" s="33">
        <v>16663862</v>
      </c>
      <c r="M41" s="20">
        <v>87.51</v>
      </c>
    </row>
    <row r="42" spans="1:13" ht="12.75">
      <c r="A42" s="65" t="s">
        <v>748</v>
      </c>
      <c r="B42" s="7" t="s">
        <v>699</v>
      </c>
      <c r="C42" s="8">
        <v>1945</v>
      </c>
      <c r="D42" s="7" t="s">
        <v>700</v>
      </c>
      <c r="E42" s="7" t="s">
        <v>708</v>
      </c>
      <c r="F42" s="7" t="s">
        <v>706</v>
      </c>
      <c r="G42" s="7" t="s">
        <v>820</v>
      </c>
      <c r="H42" s="33">
        <v>57847675</v>
      </c>
      <c r="I42" s="33">
        <v>33161266</v>
      </c>
      <c r="J42" s="33">
        <v>17223682</v>
      </c>
      <c r="K42" s="4">
        <v>44.6</v>
      </c>
      <c r="L42" s="33">
        <v>14592705</v>
      </c>
      <c r="M42" s="20">
        <v>84.72</v>
      </c>
    </row>
    <row r="43" spans="1:13" ht="12.75">
      <c r="A43" s="65" t="s">
        <v>750</v>
      </c>
      <c r="B43" s="7" t="s">
        <v>699</v>
      </c>
      <c r="C43" s="8">
        <v>1939</v>
      </c>
      <c r="D43" s="7" t="s">
        <v>700</v>
      </c>
      <c r="E43" s="7" t="s">
        <v>708</v>
      </c>
      <c r="F43" s="7" t="s">
        <v>706</v>
      </c>
      <c r="G43" s="7" t="s">
        <v>820</v>
      </c>
      <c r="H43" s="33">
        <v>57099861</v>
      </c>
      <c r="I43" s="33">
        <v>33629121</v>
      </c>
      <c r="J43" s="33">
        <v>18519053</v>
      </c>
      <c r="K43" s="4">
        <v>44.36</v>
      </c>
      <c r="L43" s="33">
        <v>15992475</v>
      </c>
      <c r="M43" s="20">
        <v>86.36</v>
      </c>
    </row>
    <row r="44" spans="1:13" ht="12.75">
      <c r="A44" s="65" t="s">
        <v>752</v>
      </c>
      <c r="B44" s="7" t="s">
        <v>699</v>
      </c>
      <c r="C44" s="8">
        <v>1937</v>
      </c>
      <c r="D44" s="7" t="s">
        <v>715</v>
      </c>
      <c r="E44" s="7" t="s">
        <v>701</v>
      </c>
      <c r="F44" s="7" t="s">
        <v>706</v>
      </c>
      <c r="G44" s="7" t="s">
        <v>820</v>
      </c>
      <c r="H44" s="33">
        <v>61981298</v>
      </c>
      <c r="I44" s="33">
        <v>35899582</v>
      </c>
      <c r="J44" s="33">
        <v>20009549</v>
      </c>
      <c r="K44" s="4">
        <v>44.97</v>
      </c>
      <c r="L44" s="33">
        <v>17352422</v>
      </c>
      <c r="M44" s="20">
        <v>86.72</v>
      </c>
    </row>
    <row r="45" spans="1:13" ht="12.75">
      <c r="A45" s="65" t="s">
        <v>755</v>
      </c>
      <c r="B45" s="7" t="s">
        <v>699</v>
      </c>
      <c r="C45" s="8">
        <v>1949</v>
      </c>
      <c r="D45" s="7" t="s">
        <v>713</v>
      </c>
      <c r="E45" s="7" t="s">
        <v>701</v>
      </c>
      <c r="F45" s="7" t="s">
        <v>706</v>
      </c>
      <c r="G45" s="7" t="s">
        <v>820</v>
      </c>
      <c r="H45" s="33">
        <v>58085890</v>
      </c>
      <c r="I45" s="33">
        <v>33333127</v>
      </c>
      <c r="J45" s="33">
        <v>17114023</v>
      </c>
      <c r="K45" s="4">
        <v>44.88</v>
      </c>
      <c r="L45" s="33">
        <v>15129622</v>
      </c>
      <c r="M45" s="20">
        <v>88.4</v>
      </c>
    </row>
    <row r="46" spans="1:13" ht="12.75">
      <c r="A46" s="65" t="s">
        <v>756</v>
      </c>
      <c r="B46" s="7" t="s">
        <v>699</v>
      </c>
      <c r="C46" s="8">
        <v>1949</v>
      </c>
      <c r="D46" s="7" t="s">
        <v>700</v>
      </c>
      <c r="E46" s="7" t="s">
        <v>708</v>
      </c>
      <c r="F46" s="7" t="s">
        <v>706</v>
      </c>
      <c r="G46" s="7" t="s">
        <v>820</v>
      </c>
      <c r="H46" s="33">
        <v>56646174</v>
      </c>
      <c r="I46" s="33">
        <v>35557086</v>
      </c>
      <c r="J46" s="33">
        <v>20122646</v>
      </c>
      <c r="K46" s="4">
        <v>44.31</v>
      </c>
      <c r="L46" s="33">
        <v>17913535</v>
      </c>
      <c r="M46" s="20">
        <v>89.02</v>
      </c>
    </row>
    <row r="47" spans="1:13" ht="12.75">
      <c r="A47" s="65" t="s">
        <v>803</v>
      </c>
      <c r="B47" s="7" t="s">
        <v>699</v>
      </c>
      <c r="C47" s="8">
        <v>1941</v>
      </c>
      <c r="D47" s="7" t="s">
        <v>713</v>
      </c>
      <c r="E47" s="7" t="s">
        <v>708</v>
      </c>
      <c r="F47" s="7" t="s">
        <v>706</v>
      </c>
      <c r="G47" s="7" t="s">
        <v>820</v>
      </c>
      <c r="H47" s="33">
        <v>84880133</v>
      </c>
      <c r="I47" s="33">
        <v>50069760</v>
      </c>
      <c r="J47" s="33">
        <v>26992346</v>
      </c>
      <c r="K47" s="4">
        <v>45.2</v>
      </c>
      <c r="L47" s="33">
        <v>19036888</v>
      </c>
      <c r="M47" s="20">
        <v>70.53</v>
      </c>
    </row>
    <row r="48" spans="1:13" ht="12.75">
      <c r="A48" s="65" t="s">
        <v>806</v>
      </c>
      <c r="B48" s="7" t="s">
        <v>699</v>
      </c>
      <c r="C48" s="8">
        <v>1958</v>
      </c>
      <c r="D48" s="7" t="s">
        <v>700</v>
      </c>
      <c r="E48" s="7" t="s">
        <v>708</v>
      </c>
      <c r="F48" s="7" t="s">
        <v>706</v>
      </c>
      <c r="G48" s="7" t="s">
        <v>820</v>
      </c>
      <c r="H48" s="33">
        <v>69981957</v>
      </c>
      <c r="I48" s="33">
        <v>36066238</v>
      </c>
      <c r="J48" s="33">
        <v>20179838</v>
      </c>
      <c r="K48" s="4">
        <v>45.74</v>
      </c>
      <c r="L48" s="33">
        <v>16632938</v>
      </c>
      <c r="M48" s="20">
        <v>82.42</v>
      </c>
    </row>
    <row r="49" spans="1:13" ht="12.75">
      <c r="A49" s="65" t="s">
        <v>813</v>
      </c>
      <c r="B49" s="7" t="s">
        <v>699</v>
      </c>
      <c r="C49" s="8">
        <v>1944</v>
      </c>
      <c r="D49" s="7" t="s">
        <v>713</v>
      </c>
      <c r="E49" s="7" t="s">
        <v>701</v>
      </c>
      <c r="F49" s="7" t="s">
        <v>706</v>
      </c>
      <c r="G49" s="7" t="s">
        <v>820</v>
      </c>
      <c r="H49" s="33">
        <v>54865647</v>
      </c>
      <c r="I49" s="33">
        <v>32496585</v>
      </c>
      <c r="J49" s="33">
        <v>16933259</v>
      </c>
      <c r="K49" s="4">
        <v>46.36</v>
      </c>
      <c r="L49" s="33">
        <v>14397938</v>
      </c>
      <c r="M49" s="20">
        <v>85.03</v>
      </c>
    </row>
    <row r="50" spans="1:13" ht="12.75">
      <c r="A50" s="65" t="s">
        <v>814</v>
      </c>
      <c r="B50" s="7" t="s">
        <v>699</v>
      </c>
      <c r="C50" s="8">
        <v>1936</v>
      </c>
      <c r="D50" s="7" t="s">
        <v>715</v>
      </c>
      <c r="E50" s="7" t="s">
        <v>708</v>
      </c>
      <c r="F50" s="7" t="s">
        <v>706</v>
      </c>
      <c r="G50" s="7" t="s">
        <v>820</v>
      </c>
      <c r="H50" s="33">
        <v>57567293</v>
      </c>
      <c r="I50" s="33">
        <v>34677735</v>
      </c>
      <c r="J50" s="33">
        <v>17904425</v>
      </c>
      <c r="K50" s="4">
        <v>46.97</v>
      </c>
      <c r="L50" s="33">
        <v>15246219</v>
      </c>
      <c r="M50" s="20">
        <v>85.15</v>
      </c>
    </row>
    <row r="51" spans="1:13" ht="12.75">
      <c r="A51" s="65" t="s">
        <v>818</v>
      </c>
      <c r="B51" s="7" t="s">
        <v>699</v>
      </c>
      <c r="C51" s="8">
        <v>1951</v>
      </c>
      <c r="D51" s="7" t="s">
        <v>715</v>
      </c>
      <c r="E51" s="7" t="s">
        <v>701</v>
      </c>
      <c r="F51" s="7" t="s">
        <v>706</v>
      </c>
      <c r="G51" s="7" t="s">
        <v>820</v>
      </c>
      <c r="H51" s="33">
        <v>53506642</v>
      </c>
      <c r="I51" s="33">
        <v>35333967</v>
      </c>
      <c r="J51" s="33">
        <v>20688965</v>
      </c>
      <c r="K51" s="4">
        <v>44.05</v>
      </c>
      <c r="L51" s="33">
        <v>18190022</v>
      </c>
      <c r="M51" s="20">
        <v>87.92</v>
      </c>
    </row>
    <row r="52" spans="1:13" ht="12.75">
      <c r="A52" s="65" t="s">
        <v>819</v>
      </c>
      <c r="B52" s="7" t="s">
        <v>699</v>
      </c>
      <c r="C52" s="8">
        <v>1934</v>
      </c>
      <c r="D52" s="7" t="s">
        <v>700</v>
      </c>
      <c r="E52" s="7" t="s">
        <v>701</v>
      </c>
      <c r="F52" s="7" t="s">
        <v>706</v>
      </c>
      <c r="G52" s="7" t="s">
        <v>820</v>
      </c>
      <c r="H52" s="33">
        <v>53182799</v>
      </c>
      <c r="I52" s="33">
        <v>34943004</v>
      </c>
      <c r="J52" s="33">
        <v>21225080</v>
      </c>
      <c r="K52" s="4">
        <v>42.73</v>
      </c>
      <c r="L52" s="33">
        <v>17246366</v>
      </c>
      <c r="M52" s="20">
        <v>81.25</v>
      </c>
    </row>
    <row r="53" spans="1:13" ht="12.75">
      <c r="A53" s="65" t="s">
        <v>704</v>
      </c>
      <c r="B53" s="7" t="s">
        <v>699</v>
      </c>
      <c r="C53" s="8">
        <v>1944</v>
      </c>
      <c r="D53" s="7" t="s">
        <v>700</v>
      </c>
      <c r="E53" s="7" t="s">
        <v>701</v>
      </c>
      <c r="F53" s="7" t="s">
        <v>705</v>
      </c>
      <c r="G53" s="7" t="s">
        <v>820</v>
      </c>
      <c r="H53" s="33">
        <v>55675343</v>
      </c>
      <c r="I53" s="33">
        <v>35269796</v>
      </c>
      <c r="J53" s="33">
        <v>20426022</v>
      </c>
      <c r="K53" s="4">
        <v>43.05</v>
      </c>
      <c r="L53" s="33">
        <v>16383403</v>
      </c>
      <c r="M53" s="20">
        <v>80.21</v>
      </c>
    </row>
    <row r="54" spans="1:13" ht="12.75">
      <c r="A54" s="65" t="s">
        <v>812</v>
      </c>
      <c r="B54" s="7" t="s">
        <v>699</v>
      </c>
      <c r="C54" s="8">
        <v>1942</v>
      </c>
      <c r="D54" s="7" t="s">
        <v>700</v>
      </c>
      <c r="E54" s="7" t="s">
        <v>708</v>
      </c>
      <c r="F54" s="7" t="s">
        <v>705</v>
      </c>
      <c r="G54" s="7" t="s">
        <v>820</v>
      </c>
      <c r="H54" s="33">
        <v>43193831</v>
      </c>
      <c r="I54" s="33">
        <v>24174166</v>
      </c>
      <c r="J54" s="33">
        <v>11995768</v>
      </c>
      <c r="K54" s="4">
        <v>46.03</v>
      </c>
      <c r="L54" s="33">
        <v>10707426</v>
      </c>
      <c r="M54" s="20">
        <v>89.26</v>
      </c>
    </row>
    <row r="55" spans="1:13" ht="12.75">
      <c r="A55" s="65" t="s">
        <v>815</v>
      </c>
      <c r="B55" s="7" t="s">
        <v>699</v>
      </c>
      <c r="C55" s="8">
        <v>1941</v>
      </c>
      <c r="D55" s="7" t="s">
        <v>700</v>
      </c>
      <c r="E55" s="7" t="s">
        <v>701</v>
      </c>
      <c r="F55" s="7" t="s">
        <v>705</v>
      </c>
      <c r="G55" s="7" t="s">
        <v>820</v>
      </c>
      <c r="H55" s="33">
        <v>47261785</v>
      </c>
      <c r="I55" s="33">
        <v>27497227</v>
      </c>
      <c r="J55" s="33">
        <v>15369466</v>
      </c>
      <c r="K55" s="4">
        <v>43.33</v>
      </c>
      <c r="L55" s="33">
        <v>13354588</v>
      </c>
      <c r="M55" s="20">
        <v>86.89</v>
      </c>
    </row>
    <row r="56" spans="1:13" ht="12.75">
      <c r="A56" s="65" t="s">
        <v>746</v>
      </c>
      <c r="B56" s="7" t="s">
        <v>699</v>
      </c>
      <c r="C56" s="8">
        <v>1949</v>
      </c>
      <c r="D56" s="7" t="s">
        <v>713</v>
      </c>
      <c r="E56" s="7" t="s">
        <v>701</v>
      </c>
      <c r="F56" s="7" t="s">
        <v>717</v>
      </c>
      <c r="G56" s="7" t="s">
        <v>820</v>
      </c>
      <c r="H56" s="33">
        <v>54128701</v>
      </c>
      <c r="I56" s="33">
        <v>34045189</v>
      </c>
      <c r="J56" s="33">
        <v>17444721</v>
      </c>
      <c r="K56" s="4">
        <v>46.21</v>
      </c>
      <c r="L56" s="33">
        <v>12288238</v>
      </c>
      <c r="M56" s="20">
        <v>70.44</v>
      </c>
    </row>
    <row r="57" spans="1:13" ht="15">
      <c r="A57" s="65" t="s">
        <v>707</v>
      </c>
      <c r="B57" s="7" t="s">
        <v>13</v>
      </c>
      <c r="C57" s="8">
        <v>1938</v>
      </c>
      <c r="D57" s="7" t="s">
        <v>700</v>
      </c>
      <c r="E57" s="7" t="s">
        <v>708</v>
      </c>
      <c r="F57" s="7" t="s">
        <v>702</v>
      </c>
      <c r="G57" s="47" t="s">
        <v>709</v>
      </c>
      <c r="H57" s="33">
        <v>59046782</v>
      </c>
      <c r="I57" s="33">
        <v>39955939</v>
      </c>
      <c r="J57" s="33">
        <v>22627403</v>
      </c>
      <c r="K57" s="4">
        <v>43.53</v>
      </c>
      <c r="L57" s="33">
        <v>17939913</v>
      </c>
      <c r="M57" s="20">
        <v>79.28</v>
      </c>
    </row>
    <row r="58" spans="1:13" ht="12.75">
      <c r="A58" s="65" t="s">
        <v>718</v>
      </c>
      <c r="B58" s="7" t="s">
        <v>13</v>
      </c>
      <c r="C58" s="8">
        <v>1957</v>
      </c>
      <c r="D58" s="7" t="s">
        <v>700</v>
      </c>
      <c r="E58" s="7" t="s">
        <v>708</v>
      </c>
      <c r="F58" s="7" t="s">
        <v>702</v>
      </c>
      <c r="G58" s="7" t="s">
        <v>709</v>
      </c>
      <c r="H58" s="33">
        <v>60501526</v>
      </c>
      <c r="I58" s="33">
        <v>33910719</v>
      </c>
      <c r="J58" s="33">
        <v>17919489</v>
      </c>
      <c r="K58" s="4">
        <v>45.23</v>
      </c>
      <c r="L58" s="33">
        <v>15450186</v>
      </c>
      <c r="M58" s="20">
        <v>86.22</v>
      </c>
    </row>
    <row r="59" spans="1:13" ht="12.75">
      <c r="A59" s="65" t="s">
        <v>720</v>
      </c>
      <c r="B59" s="7" t="s">
        <v>13</v>
      </c>
      <c r="C59" s="8">
        <v>1938</v>
      </c>
      <c r="D59" s="7" t="s">
        <v>713</v>
      </c>
      <c r="E59" s="7" t="s">
        <v>708</v>
      </c>
      <c r="F59" s="7" t="s">
        <v>702</v>
      </c>
      <c r="G59" s="7" t="s">
        <v>709</v>
      </c>
      <c r="H59" s="33">
        <v>56230109</v>
      </c>
      <c r="I59" s="33">
        <v>37960650</v>
      </c>
      <c r="J59" s="33">
        <v>21264249</v>
      </c>
      <c r="K59" s="4">
        <v>44.73</v>
      </c>
      <c r="L59" s="33">
        <v>16751183</v>
      </c>
      <c r="M59" s="20">
        <v>78.78</v>
      </c>
    </row>
    <row r="60" spans="1:13" ht="12.75">
      <c r="A60" s="65" t="s">
        <v>769</v>
      </c>
      <c r="B60" s="7" t="s">
        <v>13</v>
      </c>
      <c r="C60" s="8">
        <v>1943</v>
      </c>
      <c r="D60" s="7" t="s">
        <v>700</v>
      </c>
      <c r="E60" s="7" t="s">
        <v>708</v>
      </c>
      <c r="F60" s="7" t="s">
        <v>702</v>
      </c>
      <c r="G60" s="7" t="s">
        <v>709</v>
      </c>
      <c r="H60" s="33">
        <v>62740332</v>
      </c>
      <c r="I60" s="33">
        <v>39437264</v>
      </c>
      <c r="J60" s="33">
        <v>21309174</v>
      </c>
      <c r="K60" s="4">
        <v>44.86</v>
      </c>
      <c r="L60" s="33">
        <v>18206591</v>
      </c>
      <c r="M60" s="20">
        <v>85.44</v>
      </c>
    </row>
    <row r="61" spans="1:13" ht="12.75">
      <c r="A61" s="65" t="s">
        <v>788</v>
      </c>
      <c r="B61" s="7" t="s">
        <v>13</v>
      </c>
      <c r="C61" s="8">
        <v>1947</v>
      </c>
      <c r="D61" s="7" t="s">
        <v>715</v>
      </c>
      <c r="E61" s="7" t="s">
        <v>701</v>
      </c>
      <c r="F61" s="7" t="s">
        <v>706</v>
      </c>
      <c r="G61" s="7" t="s">
        <v>709</v>
      </c>
      <c r="H61" s="33">
        <v>60957035</v>
      </c>
      <c r="I61" s="33">
        <v>37825490</v>
      </c>
      <c r="J61" s="33">
        <v>20728441</v>
      </c>
      <c r="K61" s="4">
        <v>44.61</v>
      </c>
      <c r="L61" s="33">
        <v>17958198</v>
      </c>
      <c r="M61" s="20">
        <v>86.64</v>
      </c>
    </row>
    <row r="62" spans="1:13" ht="12.75">
      <c r="A62" s="65" t="s">
        <v>789</v>
      </c>
      <c r="B62" s="7" t="s">
        <v>13</v>
      </c>
      <c r="C62" s="8">
        <v>1948</v>
      </c>
      <c r="D62" s="7" t="s">
        <v>715</v>
      </c>
      <c r="E62" s="7" t="s">
        <v>701</v>
      </c>
      <c r="F62" s="7" t="s">
        <v>706</v>
      </c>
      <c r="G62" s="7" t="s">
        <v>709</v>
      </c>
      <c r="H62" s="33">
        <v>58140900</v>
      </c>
      <c r="I62" s="33">
        <v>46074499</v>
      </c>
      <c r="J62" s="33">
        <v>37784091</v>
      </c>
      <c r="K62" s="4">
        <v>43.84</v>
      </c>
      <c r="L62" s="33">
        <v>23516332</v>
      </c>
      <c r="M62" s="20">
        <v>62.24</v>
      </c>
    </row>
    <row r="63" spans="1:13" ht="12.75">
      <c r="A63" s="65" t="s">
        <v>798</v>
      </c>
      <c r="B63" s="7" t="s">
        <v>13</v>
      </c>
      <c r="C63" s="8">
        <v>1938</v>
      </c>
      <c r="D63" s="7" t="s">
        <v>759</v>
      </c>
      <c r="E63" s="7" t="s">
        <v>701</v>
      </c>
      <c r="F63" s="7" t="s">
        <v>706</v>
      </c>
      <c r="G63" s="7" t="s">
        <v>709</v>
      </c>
      <c r="H63" s="33">
        <v>59253857</v>
      </c>
      <c r="I63" s="33">
        <v>36556557</v>
      </c>
      <c r="J63" s="33">
        <v>21143264</v>
      </c>
      <c r="K63" s="4">
        <v>44.31</v>
      </c>
      <c r="L63" s="33">
        <v>17355076</v>
      </c>
      <c r="M63" s="20">
        <v>82.08</v>
      </c>
    </row>
    <row r="64" spans="1:13" ht="12.75">
      <c r="A64" s="65" t="s">
        <v>799</v>
      </c>
      <c r="B64" s="7" t="s">
        <v>13</v>
      </c>
      <c r="C64" s="8">
        <v>1950</v>
      </c>
      <c r="D64" s="7" t="s">
        <v>759</v>
      </c>
      <c r="E64" s="7" t="s">
        <v>701</v>
      </c>
      <c r="F64" s="7" t="s">
        <v>706</v>
      </c>
      <c r="G64" s="7" t="s">
        <v>709</v>
      </c>
      <c r="H64" s="33">
        <v>45595176</v>
      </c>
      <c r="I64" s="33">
        <v>26838936</v>
      </c>
      <c r="J64" s="33">
        <v>15746162</v>
      </c>
      <c r="K64" s="4">
        <v>45.24</v>
      </c>
      <c r="L64" s="33">
        <v>13826874</v>
      </c>
      <c r="M64" s="20">
        <v>87.81</v>
      </c>
    </row>
    <row r="65" spans="1:13" ht="12.75">
      <c r="A65" s="65" t="s">
        <v>802</v>
      </c>
      <c r="B65" s="7" t="s">
        <v>13</v>
      </c>
      <c r="C65" s="8">
        <v>1947</v>
      </c>
      <c r="D65" s="7" t="s">
        <v>700</v>
      </c>
      <c r="E65" s="7" t="s">
        <v>701</v>
      </c>
      <c r="F65" s="7" t="s">
        <v>706</v>
      </c>
      <c r="G65" s="7" t="s">
        <v>709</v>
      </c>
      <c r="H65" s="33">
        <v>38347329</v>
      </c>
      <c r="I65" s="33">
        <v>25134042</v>
      </c>
      <c r="J65" s="33">
        <v>14007683</v>
      </c>
      <c r="K65" s="4">
        <v>44.17</v>
      </c>
      <c r="L65" s="33">
        <v>12026531</v>
      </c>
      <c r="M65" s="20">
        <v>85.86</v>
      </c>
    </row>
    <row r="66" spans="1:13" ht="12.75">
      <c r="A66" s="65" t="s">
        <v>807</v>
      </c>
      <c r="B66" s="7" t="s">
        <v>13</v>
      </c>
      <c r="C66" s="8">
        <v>1957</v>
      </c>
      <c r="D66" s="7" t="s">
        <v>715</v>
      </c>
      <c r="E66" s="7" t="s">
        <v>701</v>
      </c>
      <c r="F66" s="7" t="s">
        <v>706</v>
      </c>
      <c r="G66" s="7" t="s">
        <v>709</v>
      </c>
      <c r="H66" s="33">
        <v>55965783</v>
      </c>
      <c r="I66" s="33">
        <v>44433499</v>
      </c>
      <c r="J66" s="33">
        <v>36146260</v>
      </c>
      <c r="K66" s="4">
        <v>43.87</v>
      </c>
      <c r="L66" s="33">
        <v>22842781</v>
      </c>
      <c r="M66" s="20">
        <v>63.2</v>
      </c>
    </row>
    <row r="67" spans="1:13" ht="12.75">
      <c r="A67" s="65" t="s">
        <v>778</v>
      </c>
      <c r="B67" s="7" t="s">
        <v>13</v>
      </c>
      <c r="C67" s="8">
        <v>1959</v>
      </c>
      <c r="D67" s="7" t="s">
        <v>700</v>
      </c>
      <c r="E67" s="7" t="s">
        <v>701</v>
      </c>
      <c r="F67" s="7" t="s">
        <v>705</v>
      </c>
      <c r="G67" s="7" t="s">
        <v>709</v>
      </c>
      <c r="H67" s="33">
        <v>43026265</v>
      </c>
      <c r="I67" s="33">
        <v>24602998</v>
      </c>
      <c r="J67" s="33">
        <v>12253351</v>
      </c>
      <c r="K67" s="4">
        <v>45.59</v>
      </c>
      <c r="L67" s="33">
        <v>11251583</v>
      </c>
      <c r="M67" s="20">
        <v>91.82</v>
      </c>
    </row>
    <row r="68" spans="1:13" ht="12.75">
      <c r="A68" s="65" t="s">
        <v>781</v>
      </c>
      <c r="B68" s="7" t="s">
        <v>13</v>
      </c>
      <c r="C68" s="8">
        <v>1940</v>
      </c>
      <c r="D68" s="7" t="s">
        <v>715</v>
      </c>
      <c r="E68" s="7" t="s">
        <v>716</v>
      </c>
      <c r="F68" s="7" t="s">
        <v>705</v>
      </c>
      <c r="G68" s="7" t="s">
        <v>709</v>
      </c>
      <c r="H68" s="33">
        <v>51633965</v>
      </c>
      <c r="I68" s="33">
        <v>29778137</v>
      </c>
      <c r="J68" s="33">
        <v>15274268</v>
      </c>
      <c r="K68" s="4">
        <v>46.43</v>
      </c>
      <c r="L68" s="33">
        <v>13967881</v>
      </c>
      <c r="M68" s="20">
        <v>91.45</v>
      </c>
    </row>
    <row r="69" spans="1:13" ht="12.75">
      <c r="A69" s="65" t="s">
        <v>782</v>
      </c>
      <c r="B69" s="7" t="s">
        <v>13</v>
      </c>
      <c r="C69" s="8">
        <v>1941</v>
      </c>
      <c r="D69" s="7" t="s">
        <v>759</v>
      </c>
      <c r="E69" s="7" t="s">
        <v>716</v>
      </c>
      <c r="F69" s="7" t="s">
        <v>705</v>
      </c>
      <c r="G69" s="7" t="s">
        <v>709</v>
      </c>
      <c r="H69" s="33">
        <v>55523762</v>
      </c>
      <c r="I69" s="33">
        <v>32957526</v>
      </c>
      <c r="J69" s="33">
        <v>18449676</v>
      </c>
      <c r="K69" s="4">
        <v>44.37</v>
      </c>
      <c r="L69" s="33">
        <v>15667805</v>
      </c>
      <c r="M69" s="20">
        <v>84.92</v>
      </c>
    </row>
    <row r="70" spans="1:13" ht="12.75">
      <c r="A70" s="65" t="s">
        <v>786</v>
      </c>
      <c r="B70" s="7" t="s">
        <v>13</v>
      </c>
      <c r="C70" s="8">
        <v>1940</v>
      </c>
      <c r="D70" s="7" t="s">
        <v>715</v>
      </c>
      <c r="E70" s="7" t="s">
        <v>716</v>
      </c>
      <c r="F70" s="7" t="s">
        <v>705</v>
      </c>
      <c r="G70" s="7" t="s">
        <v>709</v>
      </c>
      <c r="H70" s="33">
        <v>46499316</v>
      </c>
      <c r="I70" s="33">
        <v>28432968</v>
      </c>
      <c r="J70" s="33">
        <v>16217866</v>
      </c>
      <c r="K70" s="4">
        <v>43.62</v>
      </c>
      <c r="L70" s="33">
        <v>13931309</v>
      </c>
      <c r="M70" s="20">
        <v>85.9</v>
      </c>
    </row>
    <row r="71" spans="1:13" ht="12.75">
      <c r="A71" s="65" t="s">
        <v>790</v>
      </c>
      <c r="B71" s="7" t="s">
        <v>13</v>
      </c>
      <c r="C71" s="8">
        <v>1935</v>
      </c>
      <c r="D71" s="7" t="s">
        <v>759</v>
      </c>
      <c r="E71" s="7" t="s">
        <v>716</v>
      </c>
      <c r="F71" s="7" t="s">
        <v>705</v>
      </c>
      <c r="G71" s="7" t="s">
        <v>709</v>
      </c>
      <c r="H71" s="33">
        <v>49148262</v>
      </c>
      <c r="I71" s="33">
        <v>39685619</v>
      </c>
      <c r="J71" s="33">
        <v>32202247</v>
      </c>
      <c r="K71" s="4">
        <v>44.19</v>
      </c>
      <c r="L71" s="33">
        <v>19782744</v>
      </c>
      <c r="M71" s="20">
        <v>61.43</v>
      </c>
    </row>
    <row r="72" spans="1:13" ht="12.75">
      <c r="A72" s="65" t="s">
        <v>800</v>
      </c>
      <c r="B72" s="7" t="s">
        <v>13</v>
      </c>
      <c r="C72" s="8">
        <v>1946</v>
      </c>
      <c r="D72" s="7" t="s">
        <v>759</v>
      </c>
      <c r="E72" s="7" t="s">
        <v>701</v>
      </c>
      <c r="F72" s="7" t="s">
        <v>705</v>
      </c>
      <c r="G72" s="7" t="s">
        <v>709</v>
      </c>
      <c r="H72" s="33">
        <v>67815258</v>
      </c>
      <c r="I72" s="33">
        <v>40346421</v>
      </c>
      <c r="J72" s="33">
        <v>22650006</v>
      </c>
      <c r="K72" s="4">
        <v>44.52</v>
      </c>
      <c r="L72" s="33">
        <v>19671682</v>
      </c>
      <c r="M72" s="20">
        <v>86.85</v>
      </c>
    </row>
    <row r="73" spans="1:13" ht="12.75">
      <c r="A73" s="65" t="s">
        <v>764</v>
      </c>
      <c r="B73" s="7" t="s">
        <v>13</v>
      </c>
      <c r="C73" s="8">
        <v>1946</v>
      </c>
      <c r="D73" s="7" t="s">
        <v>715</v>
      </c>
      <c r="E73" s="7" t="s">
        <v>716</v>
      </c>
      <c r="F73" s="7" t="s">
        <v>717</v>
      </c>
      <c r="G73" s="7" t="s">
        <v>709</v>
      </c>
      <c r="H73" s="33">
        <v>44791527</v>
      </c>
      <c r="I73" s="33">
        <v>29955186</v>
      </c>
      <c r="J73" s="33">
        <v>15696357</v>
      </c>
      <c r="K73" s="4">
        <v>46.18</v>
      </c>
      <c r="L73" s="33">
        <v>13286411</v>
      </c>
      <c r="M73" s="20">
        <v>84.65</v>
      </c>
    </row>
    <row r="74" spans="1:13" ht="12.75">
      <c r="A74" s="65" t="s">
        <v>719</v>
      </c>
      <c r="B74" s="7" t="s">
        <v>13</v>
      </c>
      <c r="C74" s="8">
        <v>1942</v>
      </c>
      <c r="D74" s="7" t="s">
        <v>715</v>
      </c>
      <c r="E74" s="7" t="s">
        <v>701</v>
      </c>
      <c r="F74" s="7" t="s">
        <v>706</v>
      </c>
      <c r="G74" s="7" t="s">
        <v>711</v>
      </c>
      <c r="H74" s="33">
        <v>61533753</v>
      </c>
      <c r="I74" s="33">
        <v>40654229</v>
      </c>
      <c r="J74" s="33">
        <v>23742239</v>
      </c>
      <c r="K74" s="4">
        <v>44.12</v>
      </c>
      <c r="L74" s="33">
        <v>18999044</v>
      </c>
      <c r="M74" s="20">
        <v>80.02</v>
      </c>
    </row>
    <row r="75" spans="1:13" ht="12.75">
      <c r="A75" s="65" t="s">
        <v>721</v>
      </c>
      <c r="B75" s="7" t="s">
        <v>13</v>
      </c>
      <c r="C75" s="8">
        <v>1947</v>
      </c>
      <c r="D75" s="7" t="s">
        <v>715</v>
      </c>
      <c r="E75" s="7" t="s">
        <v>701</v>
      </c>
      <c r="F75" s="7" t="s">
        <v>706</v>
      </c>
      <c r="G75" s="7" t="s">
        <v>711</v>
      </c>
      <c r="H75" s="33">
        <v>43971881</v>
      </c>
      <c r="I75" s="33">
        <v>30633533</v>
      </c>
      <c r="J75" s="33">
        <v>17216250</v>
      </c>
      <c r="K75" s="4">
        <v>44.66</v>
      </c>
      <c r="L75" s="33">
        <v>13962289</v>
      </c>
      <c r="M75" s="20">
        <v>81.1</v>
      </c>
    </row>
    <row r="76" spans="1:13" ht="12.75">
      <c r="A76" s="65" t="s">
        <v>785</v>
      </c>
      <c r="B76" s="7" t="s">
        <v>13</v>
      </c>
      <c r="C76" s="8">
        <v>1951</v>
      </c>
      <c r="D76" s="7" t="s">
        <v>700</v>
      </c>
      <c r="E76" s="7" t="s">
        <v>701</v>
      </c>
      <c r="F76" s="7" t="s">
        <v>706</v>
      </c>
      <c r="G76" s="7" t="s">
        <v>711</v>
      </c>
      <c r="H76" s="33">
        <v>49619013</v>
      </c>
      <c r="I76" s="33">
        <v>28250864</v>
      </c>
      <c r="J76" s="33">
        <v>16655105</v>
      </c>
      <c r="K76" s="4">
        <v>43.63</v>
      </c>
      <c r="L76" s="33">
        <v>14385435</v>
      </c>
      <c r="M76" s="20">
        <v>86.37</v>
      </c>
    </row>
    <row r="77" spans="1:13" ht="12.75">
      <c r="A77" s="65" t="s">
        <v>710</v>
      </c>
      <c r="B77" s="7" t="s">
        <v>13</v>
      </c>
      <c r="C77" s="8">
        <v>1951</v>
      </c>
      <c r="D77" s="7" t="s">
        <v>700</v>
      </c>
      <c r="E77" s="7" t="s">
        <v>701</v>
      </c>
      <c r="F77" s="7" t="s">
        <v>705</v>
      </c>
      <c r="G77" s="7" t="s">
        <v>711</v>
      </c>
      <c r="H77" s="33">
        <v>54499098</v>
      </c>
      <c r="I77" s="33">
        <v>29666880</v>
      </c>
      <c r="J77" s="33">
        <v>15948545</v>
      </c>
      <c r="K77" s="4">
        <v>45.88</v>
      </c>
      <c r="L77" s="33">
        <v>13759478</v>
      </c>
      <c r="M77" s="20">
        <v>86.27</v>
      </c>
    </row>
    <row r="78" spans="1:13" ht="12.75">
      <c r="A78" s="65" t="s">
        <v>763</v>
      </c>
      <c r="B78" s="7" t="s">
        <v>13</v>
      </c>
      <c r="C78" s="8">
        <v>1957</v>
      </c>
      <c r="D78" s="7" t="s">
        <v>700</v>
      </c>
      <c r="E78" s="7" t="s">
        <v>701</v>
      </c>
      <c r="F78" s="7" t="s">
        <v>705</v>
      </c>
      <c r="G78" s="7" t="s">
        <v>711</v>
      </c>
      <c r="H78" s="33">
        <v>45803513</v>
      </c>
      <c r="I78" s="33">
        <v>33463519</v>
      </c>
      <c r="J78" s="33">
        <v>19346383</v>
      </c>
      <c r="K78" s="4">
        <v>46.19</v>
      </c>
      <c r="L78" s="33">
        <v>15083941</v>
      </c>
      <c r="M78" s="20">
        <v>77.97</v>
      </c>
    </row>
    <row r="79" spans="1:13" ht="12.75">
      <c r="A79" s="65" t="s">
        <v>770</v>
      </c>
      <c r="B79" s="7" t="s">
        <v>13</v>
      </c>
      <c r="C79" s="8">
        <v>1939</v>
      </c>
      <c r="D79" s="7" t="s">
        <v>715</v>
      </c>
      <c r="E79" s="7" t="s">
        <v>701</v>
      </c>
      <c r="F79" s="7" t="s">
        <v>705</v>
      </c>
      <c r="G79" s="7" t="s">
        <v>711</v>
      </c>
      <c r="H79" s="33">
        <v>55061939</v>
      </c>
      <c r="I79" s="33">
        <v>37051789</v>
      </c>
      <c r="J79" s="33">
        <v>21720788</v>
      </c>
      <c r="K79" s="4">
        <v>46.75</v>
      </c>
      <c r="L79" s="33">
        <v>16620700</v>
      </c>
      <c r="M79" s="20">
        <v>76.52</v>
      </c>
    </row>
    <row r="80" spans="1:13" ht="12.75">
      <c r="A80" s="65" t="s">
        <v>777</v>
      </c>
      <c r="B80" s="7" t="s">
        <v>13</v>
      </c>
      <c r="C80" s="8">
        <v>1941</v>
      </c>
      <c r="D80" s="7" t="s">
        <v>700</v>
      </c>
      <c r="E80" s="7" t="s">
        <v>701</v>
      </c>
      <c r="F80" s="7" t="s">
        <v>705</v>
      </c>
      <c r="G80" s="7" t="s">
        <v>711</v>
      </c>
      <c r="H80" s="33">
        <v>52738090</v>
      </c>
      <c r="I80" s="33">
        <v>38848297</v>
      </c>
      <c r="J80" s="33">
        <v>22776596</v>
      </c>
      <c r="K80" s="4">
        <v>46.52</v>
      </c>
      <c r="L80" s="33">
        <v>12342626</v>
      </c>
      <c r="M80" s="20">
        <v>54.19</v>
      </c>
    </row>
    <row r="81" spans="1:13" ht="12.75">
      <c r="A81" s="65" t="s">
        <v>791</v>
      </c>
      <c r="B81" s="7" t="s">
        <v>13</v>
      </c>
      <c r="C81" s="8">
        <v>1944</v>
      </c>
      <c r="D81" s="7" t="s">
        <v>759</v>
      </c>
      <c r="E81" s="7" t="s">
        <v>701</v>
      </c>
      <c r="F81" s="7" t="s">
        <v>705</v>
      </c>
      <c r="G81" s="7" t="s">
        <v>711</v>
      </c>
      <c r="H81" s="33">
        <v>52914337</v>
      </c>
      <c r="I81" s="33">
        <v>41100616</v>
      </c>
      <c r="J81" s="33">
        <v>34966685</v>
      </c>
      <c r="K81" s="4">
        <v>51.29</v>
      </c>
      <c r="L81" s="33">
        <v>21913181</v>
      </c>
      <c r="M81" s="20">
        <v>62.67</v>
      </c>
    </row>
    <row r="82" spans="1:13" ht="12.75">
      <c r="A82" s="65" t="s">
        <v>792</v>
      </c>
      <c r="B82" s="7" t="s">
        <v>13</v>
      </c>
      <c r="C82" s="8">
        <v>1939</v>
      </c>
      <c r="D82" s="7" t="s">
        <v>700</v>
      </c>
      <c r="E82" s="7" t="s">
        <v>701</v>
      </c>
      <c r="F82" s="7" t="s">
        <v>705</v>
      </c>
      <c r="G82" s="7" t="s">
        <v>711</v>
      </c>
      <c r="H82" s="33">
        <v>52880082</v>
      </c>
      <c r="I82" s="33">
        <v>42708302</v>
      </c>
      <c r="J82" s="33">
        <v>35802794</v>
      </c>
      <c r="K82" s="4">
        <v>49.45</v>
      </c>
      <c r="L82" s="33">
        <v>22246891</v>
      </c>
      <c r="M82" s="20">
        <v>62.14</v>
      </c>
    </row>
    <row r="83" spans="1:13" ht="12.75">
      <c r="A83" s="65" t="s">
        <v>795</v>
      </c>
      <c r="B83" s="7" t="s">
        <v>13</v>
      </c>
      <c r="C83" s="8">
        <v>1943</v>
      </c>
      <c r="D83" s="7" t="s">
        <v>759</v>
      </c>
      <c r="E83" s="7" t="s">
        <v>701</v>
      </c>
      <c r="F83" s="7" t="s">
        <v>705</v>
      </c>
      <c r="G83" s="7" t="s">
        <v>711</v>
      </c>
      <c r="H83" s="33">
        <v>43393093</v>
      </c>
      <c r="I83" s="33">
        <v>29509776</v>
      </c>
      <c r="J83" s="33">
        <v>18612224</v>
      </c>
      <c r="K83" s="4">
        <v>43.28</v>
      </c>
      <c r="L83" s="33">
        <v>15315383</v>
      </c>
      <c r="M83" s="20">
        <v>82.29</v>
      </c>
    </row>
    <row r="84" spans="1:13" ht="12.75">
      <c r="A84" s="65" t="s">
        <v>796</v>
      </c>
      <c r="B84" s="7" t="s">
        <v>13</v>
      </c>
      <c r="C84" s="8">
        <v>1945</v>
      </c>
      <c r="D84" s="7" t="s">
        <v>700</v>
      </c>
      <c r="E84" s="7" t="s">
        <v>716</v>
      </c>
      <c r="F84" s="7" t="s">
        <v>705</v>
      </c>
      <c r="G84" s="7" t="s">
        <v>711</v>
      </c>
      <c r="H84" s="33">
        <v>44415765</v>
      </c>
      <c r="I84" s="33">
        <v>30606321</v>
      </c>
      <c r="J84" s="33">
        <v>18575564</v>
      </c>
      <c r="K84" s="4">
        <v>43.35</v>
      </c>
      <c r="L84" s="33">
        <v>15048413</v>
      </c>
      <c r="M84" s="20">
        <v>81.01</v>
      </c>
    </row>
    <row r="85" spans="1:13" ht="12.75">
      <c r="A85" s="65" t="s">
        <v>808</v>
      </c>
      <c r="B85" s="7" t="s">
        <v>13</v>
      </c>
      <c r="C85" s="8">
        <v>1943</v>
      </c>
      <c r="D85" s="7" t="s">
        <v>715</v>
      </c>
      <c r="E85" s="7" t="s">
        <v>701</v>
      </c>
      <c r="F85" s="7" t="s">
        <v>705</v>
      </c>
      <c r="G85" s="7" t="s">
        <v>711</v>
      </c>
      <c r="H85" s="33">
        <v>53579451</v>
      </c>
      <c r="I85" s="33">
        <v>43437432</v>
      </c>
      <c r="J85" s="33">
        <v>38274016</v>
      </c>
      <c r="K85" s="4">
        <v>44.49</v>
      </c>
      <c r="L85" s="33">
        <v>24267508</v>
      </c>
      <c r="M85" s="20">
        <v>63.4</v>
      </c>
    </row>
    <row r="86" spans="1:13" ht="12.75">
      <c r="A86" s="65" t="s">
        <v>810</v>
      </c>
      <c r="B86" s="7" t="s">
        <v>13</v>
      </c>
      <c r="C86" s="8">
        <v>1943</v>
      </c>
      <c r="D86" s="7" t="s">
        <v>700</v>
      </c>
      <c r="E86" s="7" t="s">
        <v>701</v>
      </c>
      <c r="F86" s="7" t="s">
        <v>705</v>
      </c>
      <c r="G86" s="7" t="s">
        <v>711</v>
      </c>
      <c r="H86" s="33">
        <v>65581870</v>
      </c>
      <c r="I86" s="33">
        <v>51785995</v>
      </c>
      <c r="J86" s="33">
        <v>42993428</v>
      </c>
      <c r="K86" s="4">
        <v>50.63</v>
      </c>
      <c r="L86" s="33">
        <v>24623023</v>
      </c>
      <c r="M86" s="20">
        <v>57.27</v>
      </c>
    </row>
    <row r="87" spans="1:13" ht="12.75">
      <c r="A87" s="65" t="s">
        <v>772</v>
      </c>
      <c r="B87" s="7" t="s">
        <v>13</v>
      </c>
      <c r="C87" s="8">
        <v>1942</v>
      </c>
      <c r="D87" s="7" t="s">
        <v>759</v>
      </c>
      <c r="E87" s="7" t="s">
        <v>701</v>
      </c>
      <c r="F87" s="7" t="s">
        <v>762</v>
      </c>
      <c r="G87" s="7" t="s">
        <v>711</v>
      </c>
      <c r="H87" s="33">
        <v>56439838</v>
      </c>
      <c r="I87" s="33">
        <v>40500979</v>
      </c>
      <c r="J87" s="33">
        <v>23792758</v>
      </c>
      <c r="K87" s="4">
        <v>45.45</v>
      </c>
      <c r="L87" s="33">
        <v>18295961</v>
      </c>
      <c r="M87" s="20">
        <v>76.9</v>
      </c>
    </row>
    <row r="88" spans="1:13" ht="12.75">
      <c r="A88" s="65" t="s">
        <v>761</v>
      </c>
      <c r="B88" s="7" t="s">
        <v>13</v>
      </c>
      <c r="C88" s="8">
        <v>1940</v>
      </c>
      <c r="D88" s="7" t="s">
        <v>759</v>
      </c>
      <c r="E88" s="7" t="s">
        <v>701</v>
      </c>
      <c r="F88" s="7" t="s">
        <v>717</v>
      </c>
      <c r="G88" s="7" t="s">
        <v>711</v>
      </c>
      <c r="H88" s="33">
        <v>65234680</v>
      </c>
      <c r="I88" s="33">
        <v>37238055</v>
      </c>
      <c r="J88" s="33">
        <v>22084069</v>
      </c>
      <c r="K88" s="4">
        <v>45.04</v>
      </c>
      <c r="L88" s="33">
        <v>18552547</v>
      </c>
      <c r="M88" s="20">
        <v>84.01</v>
      </c>
    </row>
    <row r="89" spans="1:13" ht="12.75">
      <c r="A89" s="65" t="s">
        <v>774</v>
      </c>
      <c r="B89" s="7" t="s">
        <v>13</v>
      </c>
      <c r="C89" s="8">
        <v>1940</v>
      </c>
      <c r="D89" s="7" t="s">
        <v>715</v>
      </c>
      <c r="E89" s="7" t="s">
        <v>716</v>
      </c>
      <c r="F89" s="7" t="s">
        <v>717</v>
      </c>
      <c r="G89" s="7" t="s">
        <v>711</v>
      </c>
      <c r="H89" s="33">
        <v>62232985</v>
      </c>
      <c r="I89" s="33">
        <v>45203064</v>
      </c>
      <c r="J89" s="33">
        <v>27020748</v>
      </c>
      <c r="K89" s="4">
        <v>47.31</v>
      </c>
      <c r="L89" s="33">
        <v>14865355</v>
      </c>
      <c r="M89" s="20">
        <v>55.01</v>
      </c>
    </row>
    <row r="90" spans="1:13" ht="12.75">
      <c r="A90" s="65" t="s">
        <v>779</v>
      </c>
      <c r="B90" s="7" t="s">
        <v>13</v>
      </c>
      <c r="C90" s="8">
        <v>1942</v>
      </c>
      <c r="D90" s="7" t="s">
        <v>759</v>
      </c>
      <c r="E90" s="7" t="s">
        <v>716</v>
      </c>
      <c r="F90" s="7" t="s">
        <v>717</v>
      </c>
      <c r="G90" s="7" t="s">
        <v>711</v>
      </c>
      <c r="H90" s="33">
        <v>63429557</v>
      </c>
      <c r="I90" s="33">
        <v>36451086</v>
      </c>
      <c r="J90" s="33">
        <v>20675251</v>
      </c>
      <c r="K90" s="4">
        <v>46.36</v>
      </c>
      <c r="L90" s="33">
        <v>18957329</v>
      </c>
      <c r="M90" s="20">
        <v>91.69</v>
      </c>
    </row>
    <row r="91" spans="1:13" ht="12.75">
      <c r="A91" s="65" t="s">
        <v>765</v>
      </c>
      <c r="B91" s="7" t="s">
        <v>13</v>
      </c>
      <c r="C91" s="8">
        <v>1940</v>
      </c>
      <c r="D91" s="7" t="s">
        <v>766</v>
      </c>
      <c r="E91" s="7" t="s">
        <v>716</v>
      </c>
      <c r="F91" s="7" t="s">
        <v>767</v>
      </c>
      <c r="G91" s="7" t="s">
        <v>711</v>
      </c>
      <c r="H91" s="33">
        <v>49686845</v>
      </c>
      <c r="I91" s="33">
        <v>36497324</v>
      </c>
      <c r="J91" s="33">
        <v>20836011</v>
      </c>
      <c r="K91" s="4">
        <v>46.37</v>
      </c>
      <c r="L91" s="33">
        <v>16021287</v>
      </c>
      <c r="M91" s="20">
        <v>76.89</v>
      </c>
    </row>
    <row r="92" spans="1:13" ht="12.75">
      <c r="A92" s="65" t="s">
        <v>773</v>
      </c>
      <c r="B92" s="7" t="s">
        <v>13</v>
      </c>
      <c r="C92" s="8">
        <v>1939</v>
      </c>
      <c r="D92" s="7" t="s">
        <v>759</v>
      </c>
      <c r="E92" s="7" t="s">
        <v>701</v>
      </c>
      <c r="F92" s="7" t="s">
        <v>767</v>
      </c>
      <c r="G92" s="7" t="s">
        <v>711</v>
      </c>
      <c r="H92" s="33">
        <v>43187431</v>
      </c>
      <c r="I92" s="33">
        <v>32277055</v>
      </c>
      <c r="J92" s="33">
        <v>18906642</v>
      </c>
      <c r="K92" s="4">
        <v>45.05</v>
      </c>
      <c r="L92" s="33">
        <v>15480491</v>
      </c>
      <c r="M92" s="20">
        <v>81.88</v>
      </c>
    </row>
    <row r="93" spans="1:13" ht="12.75">
      <c r="A93" s="65" t="s">
        <v>776</v>
      </c>
      <c r="B93" s="7" t="s">
        <v>13</v>
      </c>
      <c r="C93" s="8">
        <v>1945</v>
      </c>
      <c r="D93" s="7" t="s">
        <v>759</v>
      </c>
      <c r="E93" s="7" t="s">
        <v>716</v>
      </c>
      <c r="F93" s="7" t="s">
        <v>767</v>
      </c>
      <c r="G93" s="7" t="s">
        <v>711</v>
      </c>
      <c r="H93" s="33">
        <v>47772233</v>
      </c>
      <c r="I93" s="33">
        <v>28070845</v>
      </c>
      <c r="J93" s="33">
        <v>16179288</v>
      </c>
      <c r="K93" s="4">
        <v>45.74</v>
      </c>
      <c r="L93" s="33">
        <v>13221765</v>
      </c>
      <c r="M93" s="20">
        <v>81.72</v>
      </c>
    </row>
    <row r="94" spans="1:13" ht="12.75">
      <c r="A94" s="65" t="s">
        <v>712</v>
      </c>
      <c r="B94" s="7" t="s">
        <v>13</v>
      </c>
      <c r="C94" s="8">
        <v>1944</v>
      </c>
      <c r="D94" s="7" t="s">
        <v>713</v>
      </c>
      <c r="E94" s="7" t="s">
        <v>701</v>
      </c>
      <c r="F94" s="7" t="s">
        <v>706</v>
      </c>
      <c r="G94" s="7" t="s">
        <v>820</v>
      </c>
      <c r="H94" s="33">
        <v>66531650</v>
      </c>
      <c r="I94" s="33">
        <v>36239709</v>
      </c>
      <c r="J94" s="33">
        <v>19377696</v>
      </c>
      <c r="K94" s="4">
        <v>45.35</v>
      </c>
      <c r="L94" s="33">
        <v>16517972</v>
      </c>
      <c r="M94" s="20">
        <v>85.24</v>
      </c>
    </row>
    <row r="95" spans="1:13" ht="12.75">
      <c r="A95" s="65" t="s">
        <v>797</v>
      </c>
      <c r="B95" s="7" t="s">
        <v>13</v>
      </c>
      <c r="C95" s="8">
        <v>1952</v>
      </c>
      <c r="D95" s="7" t="s">
        <v>715</v>
      </c>
      <c r="E95" s="7" t="s">
        <v>701</v>
      </c>
      <c r="F95" s="7" t="s">
        <v>706</v>
      </c>
      <c r="G95" s="7" t="s">
        <v>820</v>
      </c>
      <c r="H95" s="33">
        <v>45599115</v>
      </c>
      <c r="I95" s="33">
        <v>28307008</v>
      </c>
      <c r="J95" s="33">
        <v>15604491</v>
      </c>
      <c r="K95" s="4">
        <v>44.27</v>
      </c>
      <c r="L95" s="33">
        <v>13303304</v>
      </c>
      <c r="M95" s="20">
        <v>85.25</v>
      </c>
    </row>
    <row r="96" spans="1:13" ht="12.75">
      <c r="A96" s="65" t="s">
        <v>758</v>
      </c>
      <c r="B96" s="7" t="s">
        <v>13</v>
      </c>
      <c r="C96" s="8">
        <v>1944</v>
      </c>
      <c r="D96" s="7" t="s">
        <v>759</v>
      </c>
      <c r="E96" s="7" t="s">
        <v>701</v>
      </c>
      <c r="F96" s="7" t="s">
        <v>706</v>
      </c>
      <c r="G96" s="7" t="s">
        <v>820</v>
      </c>
      <c r="H96" s="33">
        <v>51152759</v>
      </c>
      <c r="I96" s="33">
        <v>32785278</v>
      </c>
      <c r="J96" s="33">
        <v>17908432</v>
      </c>
      <c r="K96" s="4">
        <v>46.66</v>
      </c>
      <c r="L96" s="33">
        <v>13584580</v>
      </c>
      <c r="M96" s="20">
        <v>75.86</v>
      </c>
    </row>
    <row r="97" spans="1:13" ht="12.75">
      <c r="A97" s="65" t="s">
        <v>771</v>
      </c>
      <c r="B97" s="7" t="s">
        <v>13</v>
      </c>
      <c r="C97" s="8">
        <v>1943</v>
      </c>
      <c r="D97" s="7" t="s">
        <v>700</v>
      </c>
      <c r="E97" s="7" t="s">
        <v>701</v>
      </c>
      <c r="F97" s="7" t="s">
        <v>705</v>
      </c>
      <c r="G97" s="7" t="s">
        <v>820</v>
      </c>
      <c r="H97" s="33">
        <v>38367718</v>
      </c>
      <c r="I97" s="33">
        <v>26118854</v>
      </c>
      <c r="J97" s="33">
        <v>14359187</v>
      </c>
      <c r="K97" s="4">
        <v>46.75</v>
      </c>
      <c r="L97" s="33">
        <v>12157295</v>
      </c>
      <c r="M97" s="20">
        <v>84.67</v>
      </c>
    </row>
    <row r="98" spans="1:13" ht="12.75">
      <c r="A98" s="65" t="s">
        <v>780</v>
      </c>
      <c r="B98" s="7" t="s">
        <v>13</v>
      </c>
      <c r="C98" s="8">
        <v>1945</v>
      </c>
      <c r="D98" s="7" t="s">
        <v>700</v>
      </c>
      <c r="E98" s="7" t="s">
        <v>701</v>
      </c>
      <c r="F98" s="7" t="s">
        <v>705</v>
      </c>
      <c r="G98" s="7" t="s">
        <v>820</v>
      </c>
      <c r="H98" s="33">
        <v>58393579</v>
      </c>
      <c r="I98" s="33">
        <v>31414142</v>
      </c>
      <c r="J98" s="33">
        <v>16857301</v>
      </c>
      <c r="K98" s="4">
        <v>46.48</v>
      </c>
      <c r="L98" s="33">
        <v>15687192</v>
      </c>
      <c r="M98" s="20">
        <v>93.06</v>
      </c>
    </row>
    <row r="99" spans="1:13" ht="12.75">
      <c r="A99" s="65" t="s">
        <v>787</v>
      </c>
      <c r="B99" s="7" t="s">
        <v>13</v>
      </c>
      <c r="C99" s="8">
        <v>1937</v>
      </c>
      <c r="D99" s="7" t="s">
        <v>715</v>
      </c>
      <c r="E99" s="7" t="s">
        <v>701</v>
      </c>
      <c r="F99" s="7" t="s">
        <v>705</v>
      </c>
      <c r="G99" s="7" t="s">
        <v>820</v>
      </c>
      <c r="H99" s="33">
        <v>54524821</v>
      </c>
      <c r="I99" s="33">
        <v>34398989</v>
      </c>
      <c r="J99" s="33">
        <v>19937909</v>
      </c>
      <c r="K99" s="4">
        <v>44.65</v>
      </c>
      <c r="L99" s="33">
        <v>17187437</v>
      </c>
      <c r="M99" s="20">
        <v>86.2</v>
      </c>
    </row>
    <row r="100" spans="1:13" ht="12.75">
      <c r="A100" s="65" t="s">
        <v>793</v>
      </c>
      <c r="B100" s="7" t="s">
        <v>13</v>
      </c>
      <c r="C100" s="8">
        <v>1950</v>
      </c>
      <c r="D100" s="7" t="s">
        <v>715</v>
      </c>
      <c r="E100" s="7" t="s">
        <v>701</v>
      </c>
      <c r="F100" s="7" t="s">
        <v>705</v>
      </c>
      <c r="G100" s="7" t="s">
        <v>820</v>
      </c>
      <c r="H100" s="33">
        <v>54881316</v>
      </c>
      <c r="I100" s="33">
        <v>35281615</v>
      </c>
      <c r="J100" s="33">
        <v>20604272</v>
      </c>
      <c r="K100" s="4">
        <v>43.15</v>
      </c>
      <c r="L100" s="33">
        <v>16510097</v>
      </c>
      <c r="M100" s="20">
        <v>80.13</v>
      </c>
    </row>
    <row r="101" spans="1:13" ht="12.75">
      <c r="A101" s="65" t="s">
        <v>794</v>
      </c>
      <c r="B101" s="7" t="s">
        <v>13</v>
      </c>
      <c r="C101" s="8">
        <v>1939</v>
      </c>
      <c r="D101" s="7" t="s">
        <v>715</v>
      </c>
      <c r="E101" s="7" t="s">
        <v>716</v>
      </c>
      <c r="F101" s="7" t="s">
        <v>705</v>
      </c>
      <c r="G101" s="7" t="s">
        <v>820</v>
      </c>
      <c r="H101" s="33">
        <v>51552904</v>
      </c>
      <c r="I101" s="33">
        <v>35445122</v>
      </c>
      <c r="J101" s="33">
        <v>21088617</v>
      </c>
      <c r="K101" s="4">
        <v>43.38</v>
      </c>
      <c r="L101" s="33">
        <v>17107025</v>
      </c>
      <c r="M101" s="20">
        <v>81.12</v>
      </c>
    </row>
    <row r="102" spans="1:13" ht="12.75">
      <c r="A102" s="65" t="s">
        <v>801</v>
      </c>
      <c r="B102" s="7" t="s">
        <v>13</v>
      </c>
      <c r="C102" s="8">
        <v>1940</v>
      </c>
      <c r="D102" s="7" t="s">
        <v>715</v>
      </c>
      <c r="E102" s="7" t="s">
        <v>701</v>
      </c>
      <c r="F102" s="7" t="s">
        <v>705</v>
      </c>
      <c r="G102" s="7" t="s">
        <v>820</v>
      </c>
      <c r="H102" s="33">
        <v>50649851</v>
      </c>
      <c r="I102" s="33">
        <v>32002122</v>
      </c>
      <c r="J102" s="33">
        <v>18243799</v>
      </c>
      <c r="K102" s="4">
        <v>44.22</v>
      </c>
      <c r="L102" s="33">
        <v>15892695</v>
      </c>
      <c r="M102" s="20">
        <v>87.11</v>
      </c>
    </row>
    <row r="103" spans="1:13" ht="12.75">
      <c r="A103" s="65" t="s">
        <v>714</v>
      </c>
      <c r="B103" s="7" t="s">
        <v>13</v>
      </c>
      <c r="C103" s="8">
        <v>1940</v>
      </c>
      <c r="D103" s="7" t="s">
        <v>715</v>
      </c>
      <c r="E103" s="7" t="s">
        <v>716</v>
      </c>
      <c r="F103" s="7" t="s">
        <v>717</v>
      </c>
      <c r="G103" s="7" t="s">
        <v>820</v>
      </c>
      <c r="H103" s="33">
        <v>65487752</v>
      </c>
      <c r="I103" s="33">
        <v>33364449</v>
      </c>
      <c r="J103" s="33">
        <v>17982737</v>
      </c>
      <c r="K103" s="4">
        <v>45.17</v>
      </c>
      <c r="L103" s="33">
        <v>15020912</v>
      </c>
      <c r="M103" s="20">
        <v>83.53</v>
      </c>
    </row>
    <row r="104" spans="1:13" ht="12.75">
      <c r="A104" s="65" t="s">
        <v>768</v>
      </c>
      <c r="B104" s="7" t="s">
        <v>13</v>
      </c>
      <c r="C104" s="8">
        <v>1941</v>
      </c>
      <c r="D104" s="7" t="s">
        <v>759</v>
      </c>
      <c r="E104" s="7" t="s">
        <v>701</v>
      </c>
      <c r="F104" s="7" t="s">
        <v>717</v>
      </c>
      <c r="G104" s="7" t="s">
        <v>820</v>
      </c>
      <c r="H104" s="33">
        <v>55137370</v>
      </c>
      <c r="I104" s="33">
        <v>34092347</v>
      </c>
      <c r="J104" s="33">
        <v>18860054</v>
      </c>
      <c r="K104" s="4">
        <v>44.74</v>
      </c>
      <c r="L104" s="33">
        <v>16189399</v>
      </c>
      <c r="M104" s="20">
        <v>85.84</v>
      </c>
    </row>
    <row r="105" spans="1:13" ht="12.75">
      <c r="A105" s="65" t="s">
        <v>775</v>
      </c>
      <c r="B105" s="7" t="s">
        <v>13</v>
      </c>
      <c r="C105" s="8">
        <v>1938</v>
      </c>
      <c r="D105" s="7" t="s">
        <v>715</v>
      </c>
      <c r="E105" s="7" t="s">
        <v>701</v>
      </c>
      <c r="F105" s="7" t="s">
        <v>717</v>
      </c>
      <c r="G105" s="7" t="s">
        <v>820</v>
      </c>
      <c r="H105" s="33">
        <v>71158068</v>
      </c>
      <c r="I105" s="33">
        <v>37459691</v>
      </c>
      <c r="J105" s="33">
        <v>20314521</v>
      </c>
      <c r="K105" s="4">
        <v>45.43</v>
      </c>
      <c r="L105" s="33">
        <v>16713681</v>
      </c>
      <c r="M105" s="20">
        <v>82.27</v>
      </c>
    </row>
    <row r="106" spans="1:13" ht="12.75">
      <c r="A106" s="65" t="s">
        <v>783</v>
      </c>
      <c r="B106" s="7" t="s">
        <v>13</v>
      </c>
      <c r="C106" s="8">
        <v>1952</v>
      </c>
      <c r="D106" s="7" t="s">
        <v>784</v>
      </c>
      <c r="E106" s="7" t="s">
        <v>716</v>
      </c>
      <c r="F106" s="7" t="s">
        <v>717</v>
      </c>
      <c r="G106" s="7" t="s">
        <v>820</v>
      </c>
      <c r="H106" s="33">
        <v>54908905</v>
      </c>
      <c r="I106" s="33">
        <v>32513285</v>
      </c>
      <c r="J106" s="33">
        <v>18627612</v>
      </c>
      <c r="K106" s="4">
        <v>44.94</v>
      </c>
      <c r="L106" s="33">
        <v>15648939</v>
      </c>
      <c r="M106" s="20">
        <v>84.01</v>
      </c>
    </row>
    <row r="107" spans="1:13" ht="13.5" thickBot="1">
      <c r="A107" s="66" t="s">
        <v>809</v>
      </c>
      <c r="B107" s="71" t="s">
        <v>13</v>
      </c>
      <c r="C107" s="72">
        <v>1942</v>
      </c>
      <c r="D107" s="71" t="s">
        <v>715</v>
      </c>
      <c r="E107" s="71" t="s">
        <v>701</v>
      </c>
      <c r="F107" s="71" t="s">
        <v>717</v>
      </c>
      <c r="G107" s="71" t="s">
        <v>820</v>
      </c>
      <c r="H107" s="34">
        <v>45675137</v>
      </c>
      <c r="I107" s="34">
        <v>36922926</v>
      </c>
      <c r="J107" s="34">
        <v>30128804</v>
      </c>
      <c r="K107" s="73">
        <v>52.14</v>
      </c>
      <c r="L107" s="34">
        <v>18602576</v>
      </c>
      <c r="M107" s="29">
        <v>61.74</v>
      </c>
    </row>
    <row r="108" spans="8:11" ht="12.75">
      <c r="H108" s="4"/>
      <c r="J108" s="4"/>
      <c r="K108" s="4"/>
    </row>
    <row r="109" spans="10:11" ht="12.75">
      <c r="J109" s="4"/>
      <c r="K109" s="4"/>
    </row>
  </sheetData>
  <sheetProtection/>
  <mergeCells count="2">
    <mergeCell ref="A2:M2"/>
    <mergeCell ref="A1:M1"/>
  </mergeCells>
  <printOptions/>
  <pageMargins left="0.75" right="0.75" top="1" bottom="1" header="0.5" footer="0.5"/>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Q205"/>
  <sheetViews>
    <sheetView zoomScalePageLayoutView="0" workbookViewId="0" topLeftCell="A1">
      <selection activeCell="A1" sqref="A1:K1"/>
    </sheetView>
  </sheetViews>
  <sheetFormatPr defaultColWidth="8.7109375" defaultRowHeight="12.75"/>
  <cols>
    <col min="1" max="1" width="42.140625" style="0" customWidth="1"/>
    <col min="2" max="2" width="25.7109375" style="2" customWidth="1"/>
    <col min="3" max="3" width="33.421875" style="0" bestFit="1" customWidth="1"/>
    <col min="4" max="4" width="11.7109375" style="2" customWidth="1"/>
    <col min="5" max="5" width="13.00390625" style="2" customWidth="1"/>
    <col min="6" max="6" width="15.7109375" style="2" customWidth="1"/>
    <col min="7" max="7" width="48.00390625" style="0" customWidth="1"/>
    <col min="8" max="8" width="28.28125" style="0" customWidth="1"/>
  </cols>
  <sheetData>
    <row r="1" spans="1:11" ht="12.75">
      <c r="A1" s="119" t="s">
        <v>456</v>
      </c>
      <c r="B1" s="120"/>
      <c r="C1" s="120"/>
      <c r="D1" s="120"/>
      <c r="E1" s="120"/>
      <c r="F1" s="120"/>
      <c r="G1" s="120"/>
      <c r="H1" s="120"/>
      <c r="I1" s="120"/>
      <c r="J1" s="120"/>
      <c r="K1" s="120"/>
    </row>
    <row r="2" spans="1:16" ht="28.5" customHeight="1">
      <c r="A2" s="108" t="s">
        <v>460</v>
      </c>
      <c r="B2" s="104"/>
      <c r="C2" s="104"/>
      <c r="D2" s="104"/>
      <c r="E2" s="104"/>
      <c r="F2" s="104"/>
      <c r="G2" s="104"/>
      <c r="H2" s="104"/>
      <c r="I2" s="48"/>
      <c r="J2" s="48"/>
      <c r="K2" s="48"/>
      <c r="L2" s="48"/>
      <c r="M2" s="48"/>
      <c r="N2" s="48"/>
      <c r="O2" s="6"/>
      <c r="P2" s="6"/>
    </row>
    <row r="3" spans="9:16" ht="13.5" thickBot="1">
      <c r="I3" s="4"/>
      <c r="J3" s="4"/>
      <c r="K3" s="4"/>
      <c r="L3" s="4"/>
      <c r="M3" s="4"/>
      <c r="N3" s="4"/>
      <c r="O3" s="4"/>
      <c r="P3" s="4"/>
    </row>
    <row r="4" spans="1:16" ht="12.75" customHeight="1">
      <c r="A4" s="121" t="s">
        <v>631</v>
      </c>
      <c r="B4" s="122"/>
      <c r="C4" s="109" t="s">
        <v>632</v>
      </c>
      <c r="D4" s="109"/>
      <c r="E4" s="75"/>
      <c r="F4" s="76"/>
      <c r="G4" s="87" t="s">
        <v>633</v>
      </c>
      <c r="H4" s="92"/>
      <c r="I4" s="114"/>
      <c r="J4" s="115"/>
      <c r="K4" s="115"/>
      <c r="L4" s="115"/>
      <c r="M4" s="115"/>
      <c r="N4" s="115"/>
      <c r="O4" s="115"/>
      <c r="P4" s="115"/>
    </row>
    <row r="5" spans="1:16" ht="12.75" customHeight="1">
      <c r="A5" s="116" t="s">
        <v>634</v>
      </c>
      <c r="B5" s="117"/>
      <c r="C5" s="49" t="s">
        <v>635</v>
      </c>
      <c r="D5" s="49"/>
      <c r="E5" s="49"/>
      <c r="F5" s="86"/>
      <c r="G5" s="49" t="s">
        <v>636</v>
      </c>
      <c r="H5" s="88"/>
      <c r="I5" s="110"/>
      <c r="J5" s="102"/>
      <c r="K5" s="102"/>
      <c r="L5" s="102"/>
      <c r="M5" s="102"/>
      <c r="N5" s="102"/>
      <c r="O5" s="102"/>
      <c r="P5" s="102"/>
    </row>
    <row r="6" spans="1:16" ht="12.75" customHeight="1">
      <c r="A6" s="93" t="s">
        <v>637</v>
      </c>
      <c r="B6" s="95"/>
      <c r="C6" s="49" t="s">
        <v>638</v>
      </c>
      <c r="D6" s="49"/>
      <c r="E6" s="49"/>
      <c r="F6" s="86"/>
      <c r="G6" s="49" t="s">
        <v>639</v>
      </c>
      <c r="H6" s="88"/>
      <c r="I6" s="118"/>
      <c r="J6" s="102"/>
      <c r="K6" s="102"/>
      <c r="L6" s="102"/>
      <c r="M6" s="102"/>
      <c r="N6" s="102"/>
      <c r="O6" s="102"/>
      <c r="P6" s="102"/>
    </row>
    <row r="7" spans="1:16" ht="12.75" customHeight="1">
      <c r="A7" s="116" t="s">
        <v>640</v>
      </c>
      <c r="B7" s="117"/>
      <c r="C7" s="49" t="s">
        <v>645</v>
      </c>
      <c r="D7" s="49"/>
      <c r="E7" s="49"/>
      <c r="F7" s="86"/>
      <c r="G7" s="49" t="s">
        <v>1183</v>
      </c>
      <c r="H7" s="88"/>
      <c r="I7" s="110"/>
      <c r="J7" s="110"/>
      <c r="K7" s="110"/>
      <c r="L7" s="110"/>
      <c r="M7" s="110"/>
      <c r="N7" s="110"/>
      <c r="O7" s="110"/>
      <c r="P7" s="110"/>
    </row>
    <row r="8" spans="1:16" ht="12.75" customHeight="1">
      <c r="A8" s="116" t="s">
        <v>646</v>
      </c>
      <c r="B8" s="117"/>
      <c r="C8" s="49" t="s">
        <v>647</v>
      </c>
      <c r="D8" s="49"/>
      <c r="E8" s="49"/>
      <c r="F8" s="86"/>
      <c r="G8" s="49" t="s">
        <v>1184</v>
      </c>
      <c r="H8" s="88"/>
      <c r="I8" s="110"/>
      <c r="J8" s="102"/>
      <c r="K8" s="102"/>
      <c r="L8" s="102"/>
      <c r="M8" s="102"/>
      <c r="N8" s="102"/>
      <c r="O8" s="102"/>
      <c r="P8" s="102"/>
    </row>
    <row r="9" spans="1:16" ht="12.75" customHeight="1">
      <c r="A9" s="116" t="s">
        <v>648</v>
      </c>
      <c r="B9" s="117"/>
      <c r="C9" s="49" t="s">
        <v>649</v>
      </c>
      <c r="D9" s="49"/>
      <c r="E9" s="49"/>
      <c r="F9" s="86"/>
      <c r="G9" s="84" t="s">
        <v>1185</v>
      </c>
      <c r="H9" s="88"/>
      <c r="I9" s="110"/>
      <c r="J9" s="102"/>
      <c r="K9" s="102"/>
      <c r="L9" s="102"/>
      <c r="M9" s="102"/>
      <c r="N9" s="102"/>
      <c r="O9" s="102"/>
      <c r="P9" s="102"/>
    </row>
    <row r="10" spans="1:16" ht="12.75" customHeight="1">
      <c r="A10" s="116" t="s">
        <v>650</v>
      </c>
      <c r="B10" s="117"/>
      <c r="C10" s="49" t="s">
        <v>651</v>
      </c>
      <c r="D10" s="49"/>
      <c r="E10" s="49"/>
      <c r="F10" s="86"/>
      <c r="G10" s="84" t="s">
        <v>1186</v>
      </c>
      <c r="H10" s="88"/>
      <c r="I10" s="110"/>
      <c r="J10" s="102"/>
      <c r="K10" s="102"/>
      <c r="L10" s="102"/>
      <c r="M10" s="102"/>
      <c r="N10" s="102"/>
      <c r="O10" s="102"/>
      <c r="P10" s="102"/>
    </row>
    <row r="11" spans="1:16" ht="12.75" customHeight="1">
      <c r="A11" s="116" t="s">
        <v>652</v>
      </c>
      <c r="B11" s="117"/>
      <c r="C11" s="49" t="s">
        <v>653</v>
      </c>
      <c r="D11" s="49"/>
      <c r="E11" s="49"/>
      <c r="F11" s="86"/>
      <c r="G11" s="84" t="s">
        <v>1187</v>
      </c>
      <c r="H11" s="88"/>
      <c r="I11" s="110"/>
      <c r="J11" s="102"/>
      <c r="K11" s="102"/>
      <c r="L11" s="102"/>
      <c r="M11" s="102"/>
      <c r="N11" s="102"/>
      <c r="O11" s="102"/>
      <c r="P11" s="102"/>
    </row>
    <row r="12" spans="1:16" ht="12.75" customHeight="1">
      <c r="A12" s="116" t="s">
        <v>654</v>
      </c>
      <c r="B12" s="117"/>
      <c r="C12" s="49" t="s">
        <v>655</v>
      </c>
      <c r="D12" s="49"/>
      <c r="E12" s="49"/>
      <c r="F12" s="86"/>
      <c r="G12" s="84" t="s">
        <v>1188</v>
      </c>
      <c r="H12" s="88"/>
      <c r="I12" s="110"/>
      <c r="J12" s="102"/>
      <c r="K12" s="102"/>
      <c r="L12" s="102"/>
      <c r="M12" s="102"/>
      <c r="N12" s="102"/>
      <c r="O12" s="102"/>
      <c r="P12" s="102"/>
    </row>
    <row r="13" spans="1:16" ht="12.75" customHeight="1">
      <c r="A13" s="116" t="s">
        <v>656</v>
      </c>
      <c r="B13" s="117"/>
      <c r="C13" s="49" t="s">
        <v>657</v>
      </c>
      <c r="D13" s="49"/>
      <c r="E13" s="49"/>
      <c r="F13" s="86"/>
      <c r="G13" s="84" t="s">
        <v>1189</v>
      </c>
      <c r="H13" s="88"/>
      <c r="I13" s="110"/>
      <c r="J13" s="102"/>
      <c r="K13" s="102"/>
      <c r="L13" s="102"/>
      <c r="M13" s="102"/>
      <c r="N13" s="102"/>
      <c r="O13" s="102"/>
      <c r="P13" s="102"/>
    </row>
    <row r="14" spans="1:16" ht="12.75" customHeight="1">
      <c r="A14" s="116" t="s">
        <v>658</v>
      </c>
      <c r="B14" s="117"/>
      <c r="C14" s="49" t="s">
        <v>659</v>
      </c>
      <c r="D14" s="49"/>
      <c r="E14" s="49"/>
      <c r="F14" s="86"/>
      <c r="G14" s="84" t="s">
        <v>1190</v>
      </c>
      <c r="H14" s="88"/>
      <c r="I14" s="110"/>
      <c r="J14" s="102"/>
      <c r="K14" s="102"/>
      <c r="L14" s="102"/>
      <c r="M14" s="102"/>
      <c r="N14" s="102"/>
      <c r="O14" s="102"/>
      <c r="P14" s="102"/>
    </row>
    <row r="15" spans="1:16" ht="12.75" customHeight="1">
      <c r="A15" s="116" t="s">
        <v>660</v>
      </c>
      <c r="B15" s="117"/>
      <c r="C15" s="49" t="s">
        <v>661</v>
      </c>
      <c r="D15" s="49"/>
      <c r="E15" s="49"/>
      <c r="F15" s="86"/>
      <c r="G15" s="84" t="s">
        <v>1191</v>
      </c>
      <c r="H15" s="88"/>
      <c r="I15" s="110"/>
      <c r="J15" s="102"/>
      <c r="K15" s="102"/>
      <c r="L15" s="102"/>
      <c r="M15" s="102"/>
      <c r="N15" s="102"/>
      <c r="O15" s="102"/>
      <c r="P15" s="102"/>
    </row>
    <row r="16" spans="1:16" ht="12.75" customHeight="1">
      <c r="A16" s="116" t="s">
        <v>662</v>
      </c>
      <c r="B16" s="117"/>
      <c r="C16" s="49" t="s">
        <v>663</v>
      </c>
      <c r="D16" s="49"/>
      <c r="E16" s="49"/>
      <c r="F16" s="86"/>
      <c r="G16" s="84" t="s">
        <v>1192</v>
      </c>
      <c r="H16" s="88"/>
      <c r="I16" s="110"/>
      <c r="J16" s="102"/>
      <c r="K16" s="102"/>
      <c r="L16" s="102"/>
      <c r="M16" s="102"/>
      <c r="N16" s="102"/>
      <c r="O16" s="102"/>
      <c r="P16" s="102"/>
    </row>
    <row r="17" spans="1:16" ht="12.75" customHeight="1">
      <c r="A17" s="116" t="s">
        <v>573</v>
      </c>
      <c r="B17" s="117"/>
      <c r="C17" s="49" t="s">
        <v>574</v>
      </c>
      <c r="D17" s="49"/>
      <c r="E17" s="49"/>
      <c r="F17" s="86"/>
      <c r="G17" s="84" t="s">
        <v>1193</v>
      </c>
      <c r="H17" s="88"/>
      <c r="I17" s="110"/>
      <c r="J17" s="102"/>
      <c r="K17" s="102"/>
      <c r="L17" s="102"/>
      <c r="M17" s="102"/>
      <c r="N17" s="102"/>
      <c r="O17" s="102"/>
      <c r="P17" s="102"/>
    </row>
    <row r="18" spans="1:16" ht="12.75" customHeight="1">
      <c r="A18" s="116" t="s">
        <v>575</v>
      </c>
      <c r="B18" s="117"/>
      <c r="C18" s="49" t="s">
        <v>576</v>
      </c>
      <c r="D18" s="49"/>
      <c r="E18" s="49"/>
      <c r="F18" s="86"/>
      <c r="G18" s="84" t="s">
        <v>1194</v>
      </c>
      <c r="H18" s="88"/>
      <c r="I18" s="110"/>
      <c r="J18" s="102"/>
      <c r="K18" s="102"/>
      <c r="L18" s="102"/>
      <c r="M18" s="102"/>
      <c r="N18" s="102"/>
      <c r="O18" s="102"/>
      <c r="P18" s="102"/>
    </row>
    <row r="19" spans="1:16" ht="12.75" customHeight="1">
      <c r="A19" s="116" t="s">
        <v>577</v>
      </c>
      <c r="B19" s="117"/>
      <c r="C19" s="49" t="s">
        <v>578</v>
      </c>
      <c r="D19" s="49"/>
      <c r="E19" s="49"/>
      <c r="F19" s="86"/>
      <c r="G19" s="84" t="s">
        <v>1195</v>
      </c>
      <c r="H19" s="88"/>
      <c r="I19" s="110"/>
      <c r="J19" s="102"/>
      <c r="K19" s="102"/>
      <c r="L19" s="102"/>
      <c r="M19" s="102"/>
      <c r="N19" s="102"/>
      <c r="O19" s="102"/>
      <c r="P19" s="102"/>
    </row>
    <row r="20" spans="1:16" ht="12.75" customHeight="1">
      <c r="A20" s="116" t="s">
        <v>579</v>
      </c>
      <c r="B20" s="117"/>
      <c r="C20" s="49" t="s">
        <v>580</v>
      </c>
      <c r="D20" s="49"/>
      <c r="E20" s="49"/>
      <c r="F20" s="86"/>
      <c r="G20" s="84" t="s">
        <v>1196</v>
      </c>
      <c r="H20" s="88"/>
      <c r="I20" s="110"/>
      <c r="J20" s="102"/>
      <c r="K20" s="102"/>
      <c r="L20" s="102"/>
      <c r="M20" s="102"/>
      <c r="N20" s="102"/>
      <c r="O20" s="102"/>
      <c r="P20" s="102"/>
    </row>
    <row r="21" spans="1:16" ht="12.75" customHeight="1">
      <c r="A21" s="116" t="s">
        <v>581</v>
      </c>
      <c r="B21" s="117"/>
      <c r="C21" s="49" t="s">
        <v>582</v>
      </c>
      <c r="D21" s="49"/>
      <c r="E21" s="49"/>
      <c r="F21" s="86"/>
      <c r="G21" s="84" t="s">
        <v>1197</v>
      </c>
      <c r="H21" s="88"/>
      <c r="I21" s="110"/>
      <c r="J21" s="102"/>
      <c r="K21" s="102"/>
      <c r="L21" s="102"/>
      <c r="M21" s="102"/>
      <c r="N21" s="102"/>
      <c r="O21" s="102"/>
      <c r="P21" s="102"/>
    </row>
    <row r="22" spans="1:16" ht="12.75" customHeight="1">
      <c r="A22" s="116" t="s">
        <v>583</v>
      </c>
      <c r="B22" s="117"/>
      <c r="C22" s="49" t="s">
        <v>584</v>
      </c>
      <c r="D22" s="49"/>
      <c r="E22" s="49"/>
      <c r="F22" s="86"/>
      <c r="G22" s="49" t="s">
        <v>1198</v>
      </c>
      <c r="H22" s="88"/>
      <c r="I22" s="110"/>
      <c r="J22" s="102"/>
      <c r="K22" s="102"/>
      <c r="L22" s="102"/>
      <c r="M22" s="102"/>
      <c r="N22" s="102"/>
      <c r="O22" s="102"/>
      <c r="P22" s="102"/>
    </row>
    <row r="23" spans="1:16" ht="12.75" customHeight="1">
      <c r="A23" s="94"/>
      <c r="B23" s="96"/>
      <c r="C23" s="43"/>
      <c r="D23" s="78"/>
      <c r="E23" s="78"/>
      <c r="F23" s="99"/>
      <c r="G23" s="43"/>
      <c r="H23" s="89"/>
      <c r="I23" s="43"/>
      <c r="J23" s="6"/>
      <c r="K23" s="6"/>
      <c r="L23" s="6"/>
      <c r="M23" s="6"/>
      <c r="N23" s="6"/>
      <c r="O23" s="6"/>
      <c r="P23" s="6"/>
    </row>
    <row r="24" spans="1:16" ht="12.75" customHeight="1">
      <c r="A24" s="52" t="s">
        <v>585</v>
      </c>
      <c r="B24" s="97"/>
      <c r="C24" s="43" t="s">
        <v>586</v>
      </c>
      <c r="D24" s="78"/>
      <c r="E24" s="78"/>
      <c r="F24" s="99"/>
      <c r="G24" s="85" t="s">
        <v>587</v>
      </c>
      <c r="H24" s="89"/>
      <c r="I24" s="113"/>
      <c r="J24" s="102"/>
      <c r="K24" s="102"/>
      <c r="L24" s="102"/>
      <c r="M24" s="102"/>
      <c r="N24" s="102"/>
      <c r="O24" s="102"/>
      <c r="P24" s="102"/>
    </row>
    <row r="25" spans="1:16" ht="12.75" customHeight="1">
      <c r="A25" s="52" t="s">
        <v>588</v>
      </c>
      <c r="B25" s="97"/>
      <c r="C25" s="43" t="s">
        <v>586</v>
      </c>
      <c r="D25" s="78"/>
      <c r="E25" s="78"/>
      <c r="F25" s="99"/>
      <c r="G25" s="43" t="s">
        <v>589</v>
      </c>
      <c r="H25" s="89"/>
      <c r="I25" s="113"/>
      <c r="J25" s="102"/>
      <c r="K25" s="102"/>
      <c r="L25" s="102"/>
      <c r="M25" s="102"/>
      <c r="N25" s="102"/>
      <c r="O25" s="102"/>
      <c r="P25" s="102"/>
    </row>
    <row r="26" spans="1:16" ht="12.75" customHeight="1">
      <c r="A26" s="52" t="s">
        <v>590</v>
      </c>
      <c r="B26" s="97"/>
      <c r="C26" s="43" t="s">
        <v>591</v>
      </c>
      <c r="D26" s="78"/>
      <c r="E26" s="78"/>
      <c r="F26" s="99"/>
      <c r="G26" s="85" t="s">
        <v>592</v>
      </c>
      <c r="H26" s="89"/>
      <c r="I26" s="113"/>
      <c r="J26" s="102"/>
      <c r="K26" s="102"/>
      <c r="L26" s="102"/>
      <c r="M26" s="102"/>
      <c r="N26" s="102"/>
      <c r="O26" s="102"/>
      <c r="P26" s="102"/>
    </row>
    <row r="27" spans="1:16" ht="12.75" customHeight="1" thickBot="1">
      <c r="A27" s="53" t="s">
        <v>593</v>
      </c>
      <c r="B27" s="98"/>
      <c r="C27" s="54" t="s">
        <v>591</v>
      </c>
      <c r="D27" s="79"/>
      <c r="E27" s="79"/>
      <c r="F27" s="100"/>
      <c r="G27" s="54" t="s">
        <v>594</v>
      </c>
      <c r="H27" s="90"/>
      <c r="I27" s="113"/>
      <c r="J27" s="102"/>
      <c r="K27" s="102"/>
      <c r="L27" s="102"/>
      <c r="M27" s="102"/>
      <c r="N27" s="102"/>
      <c r="O27" s="102"/>
      <c r="P27" s="102"/>
    </row>
    <row r="28" spans="1:16" ht="11.25" customHeight="1">
      <c r="A28" s="11"/>
      <c r="B28" s="11"/>
      <c r="C28" s="11"/>
      <c r="I28" s="6"/>
      <c r="J28" s="6"/>
      <c r="K28" s="6"/>
      <c r="L28" s="6"/>
      <c r="M28" s="6"/>
      <c r="N28" s="6"/>
      <c r="O28" s="6"/>
      <c r="P28" s="6"/>
    </row>
    <row r="29" ht="16.5" customHeight="1">
      <c r="A29" s="1"/>
    </row>
    <row r="30" ht="12.75">
      <c r="A30" s="1" t="s">
        <v>1182</v>
      </c>
    </row>
    <row r="31" spans="1:14" ht="25.5" customHeight="1">
      <c r="A31" s="111" t="s">
        <v>457</v>
      </c>
      <c r="B31" s="112"/>
      <c r="C31" s="112"/>
      <c r="D31" s="112"/>
      <c r="E31" s="112"/>
      <c r="F31" s="112"/>
      <c r="G31" s="112"/>
      <c r="H31" s="112"/>
      <c r="I31" s="77"/>
      <c r="J31" s="77"/>
      <c r="K31" s="77"/>
      <c r="L31" s="77"/>
      <c r="M31" s="77"/>
      <c r="N31" s="77"/>
    </row>
    <row r="32" ht="12.75">
      <c r="A32" s="1"/>
    </row>
    <row r="33" spans="1:8" ht="12.75">
      <c r="A33" s="1" t="s">
        <v>595</v>
      </c>
      <c r="B33" s="91" t="s">
        <v>596</v>
      </c>
      <c r="C33" s="1" t="s">
        <v>597</v>
      </c>
      <c r="D33" s="91" t="s">
        <v>598</v>
      </c>
      <c r="E33" s="91" t="s">
        <v>599</v>
      </c>
      <c r="F33" s="91" t="s">
        <v>600</v>
      </c>
      <c r="G33" s="1" t="s">
        <v>601</v>
      </c>
      <c r="H33" s="1" t="s">
        <v>602</v>
      </c>
    </row>
    <row r="34" spans="1:8" ht="12.75">
      <c r="A34" t="s">
        <v>603</v>
      </c>
      <c r="B34" s="2" t="s">
        <v>622</v>
      </c>
      <c r="C34" t="s">
        <v>604</v>
      </c>
      <c r="D34" s="2">
        <v>556</v>
      </c>
      <c r="E34" s="2">
        <v>37</v>
      </c>
      <c r="F34" s="2">
        <v>32</v>
      </c>
      <c r="G34" t="s">
        <v>605</v>
      </c>
      <c r="H34" t="s">
        <v>606</v>
      </c>
    </row>
    <row r="35" spans="1:8" ht="12.75">
      <c r="A35" t="s">
        <v>607</v>
      </c>
      <c r="B35" s="2" t="s">
        <v>608</v>
      </c>
      <c r="C35" t="s">
        <v>609</v>
      </c>
      <c r="D35" s="2">
        <v>498</v>
      </c>
      <c r="E35" s="2">
        <v>25</v>
      </c>
      <c r="F35" s="2">
        <v>24</v>
      </c>
      <c r="G35" t="s">
        <v>610</v>
      </c>
      <c r="H35" t="s">
        <v>611</v>
      </c>
    </row>
    <row r="36" spans="1:8" ht="12.75">
      <c r="A36" t="s">
        <v>612</v>
      </c>
      <c r="B36" s="2" t="s">
        <v>613</v>
      </c>
      <c r="C36" t="s">
        <v>614</v>
      </c>
      <c r="D36" s="2">
        <v>528</v>
      </c>
      <c r="E36" s="2">
        <v>25</v>
      </c>
      <c r="F36" s="2">
        <v>20</v>
      </c>
      <c r="G36" t="s">
        <v>615</v>
      </c>
      <c r="H36" t="s">
        <v>616</v>
      </c>
    </row>
    <row r="37" spans="1:8" ht="12.75">
      <c r="A37" t="s">
        <v>617</v>
      </c>
      <c r="B37" s="2" t="s">
        <v>618</v>
      </c>
      <c r="C37" t="s">
        <v>619</v>
      </c>
      <c r="D37" s="2">
        <v>510</v>
      </c>
      <c r="E37" s="2">
        <v>42</v>
      </c>
      <c r="F37" s="2">
        <v>30</v>
      </c>
      <c r="G37" t="s">
        <v>620</v>
      </c>
      <c r="H37" t="s">
        <v>512</v>
      </c>
    </row>
    <row r="38" spans="1:8" ht="12.75">
      <c r="A38" t="s">
        <v>513</v>
      </c>
      <c r="B38" s="14" t="b">
        <f>FALSE</f>
        <v>0</v>
      </c>
      <c r="C38" t="s">
        <v>514</v>
      </c>
      <c r="D38" s="2">
        <v>485</v>
      </c>
      <c r="E38" s="2">
        <v>27</v>
      </c>
      <c r="F38" s="2">
        <v>21</v>
      </c>
      <c r="G38" t="s">
        <v>515</v>
      </c>
      <c r="H38" t="s">
        <v>516</v>
      </c>
    </row>
    <row r="39" spans="1:8" ht="12.75">
      <c r="A39" t="s">
        <v>517</v>
      </c>
      <c r="B39" s="2" t="s">
        <v>518</v>
      </c>
      <c r="C39" t="s">
        <v>519</v>
      </c>
      <c r="D39" s="2">
        <v>515</v>
      </c>
      <c r="E39" s="2">
        <v>24</v>
      </c>
      <c r="F39" s="2">
        <v>21</v>
      </c>
      <c r="G39" t="s">
        <v>520</v>
      </c>
      <c r="H39" t="s">
        <v>521</v>
      </c>
    </row>
    <row r="40" spans="1:8" ht="13.5" customHeight="1">
      <c r="A40" t="s">
        <v>522</v>
      </c>
      <c r="B40" s="2" t="s">
        <v>523</v>
      </c>
      <c r="C40" t="s">
        <v>524</v>
      </c>
      <c r="D40" s="2">
        <v>464</v>
      </c>
      <c r="E40" s="2">
        <v>20</v>
      </c>
      <c r="F40" s="2">
        <v>18</v>
      </c>
      <c r="G40" t="s">
        <v>525</v>
      </c>
      <c r="H40" t="s">
        <v>526</v>
      </c>
    </row>
    <row r="41" spans="1:8" ht="12.75">
      <c r="A41" t="s">
        <v>527</v>
      </c>
      <c r="B41" s="2" t="s">
        <v>528</v>
      </c>
      <c r="C41" t="s">
        <v>529</v>
      </c>
      <c r="D41" s="2">
        <v>533</v>
      </c>
      <c r="E41" s="2">
        <v>11</v>
      </c>
      <c r="F41" s="2">
        <v>8</v>
      </c>
      <c r="G41" t="s">
        <v>530</v>
      </c>
      <c r="H41" t="s">
        <v>531</v>
      </c>
    </row>
    <row r="42" spans="1:8" ht="12.75">
      <c r="A42" t="s">
        <v>532</v>
      </c>
      <c r="B42" s="2" t="s">
        <v>533</v>
      </c>
      <c r="C42" t="s">
        <v>534</v>
      </c>
      <c r="D42" s="2">
        <v>498</v>
      </c>
      <c r="E42" s="2">
        <v>7</v>
      </c>
      <c r="F42" s="2">
        <v>6</v>
      </c>
      <c r="G42" t="s">
        <v>535</v>
      </c>
      <c r="H42" t="s">
        <v>536</v>
      </c>
    </row>
    <row r="43" spans="1:8" ht="12.75">
      <c r="A43" t="s">
        <v>537</v>
      </c>
      <c r="B43" s="14" t="b">
        <f>FALSE</f>
        <v>0</v>
      </c>
      <c r="C43" t="s">
        <v>538</v>
      </c>
      <c r="D43" s="2">
        <v>497</v>
      </c>
      <c r="E43" s="2">
        <v>8</v>
      </c>
      <c r="F43" s="2">
        <v>7</v>
      </c>
      <c r="G43" t="s">
        <v>539</v>
      </c>
      <c r="H43" t="s">
        <v>540</v>
      </c>
    </row>
    <row r="44" spans="1:8" ht="12.75">
      <c r="A44" t="s">
        <v>541</v>
      </c>
      <c r="B44" s="14" t="b">
        <f>FALSE</f>
        <v>0</v>
      </c>
      <c r="C44" t="s">
        <v>542</v>
      </c>
      <c r="D44" s="2">
        <v>462</v>
      </c>
      <c r="E44" s="2">
        <v>21</v>
      </c>
      <c r="F44" s="2">
        <v>20</v>
      </c>
      <c r="G44" t="s">
        <v>543</v>
      </c>
      <c r="H44" t="s">
        <v>544</v>
      </c>
    </row>
    <row r="45" spans="1:8" ht="12.75">
      <c r="A45" t="s">
        <v>545</v>
      </c>
      <c r="B45" s="2" t="s">
        <v>546</v>
      </c>
      <c r="C45" t="s">
        <v>547</v>
      </c>
      <c r="D45" s="2">
        <v>517</v>
      </c>
      <c r="E45" s="2">
        <v>26</v>
      </c>
      <c r="F45" s="2">
        <v>20</v>
      </c>
      <c r="G45" t="s">
        <v>548</v>
      </c>
      <c r="H45" t="s">
        <v>549</v>
      </c>
    </row>
    <row r="46" spans="1:8" ht="12.75">
      <c r="A46" t="s">
        <v>550</v>
      </c>
      <c r="B46" s="2" t="s">
        <v>551</v>
      </c>
      <c r="C46" t="s">
        <v>552</v>
      </c>
      <c r="D46" s="2">
        <v>503</v>
      </c>
      <c r="E46" s="2">
        <v>17</v>
      </c>
      <c r="F46" s="2">
        <v>10</v>
      </c>
      <c r="G46" t="s">
        <v>553</v>
      </c>
      <c r="H46" t="s">
        <v>554</v>
      </c>
    </row>
    <row r="47" spans="1:8" ht="12.75">
      <c r="A47" t="s">
        <v>555</v>
      </c>
      <c r="B47" s="2" t="s">
        <v>556</v>
      </c>
      <c r="C47" t="s">
        <v>557</v>
      </c>
      <c r="D47" s="2">
        <v>539</v>
      </c>
      <c r="E47" s="2">
        <v>42</v>
      </c>
      <c r="F47" s="2">
        <v>31</v>
      </c>
      <c r="G47" t="s">
        <v>558</v>
      </c>
      <c r="H47" t="s">
        <v>559</v>
      </c>
    </row>
    <row r="48" spans="1:8" ht="12.75">
      <c r="A48" t="s">
        <v>560</v>
      </c>
      <c r="B48" s="2" t="s">
        <v>561</v>
      </c>
      <c r="C48" t="s">
        <v>562</v>
      </c>
      <c r="D48" s="2">
        <v>600</v>
      </c>
      <c r="E48" s="2">
        <v>20</v>
      </c>
      <c r="F48" s="2">
        <v>19</v>
      </c>
      <c r="G48" t="s">
        <v>563</v>
      </c>
      <c r="H48" t="s">
        <v>564</v>
      </c>
    </row>
    <row r="49" spans="1:8" ht="12.75">
      <c r="A49" t="s">
        <v>565</v>
      </c>
      <c r="B49" s="2" t="s">
        <v>566</v>
      </c>
      <c r="C49" t="s">
        <v>567</v>
      </c>
      <c r="D49" s="2">
        <v>560</v>
      </c>
      <c r="E49" s="2">
        <v>34</v>
      </c>
      <c r="F49" s="2">
        <v>34</v>
      </c>
      <c r="G49" t="s">
        <v>568</v>
      </c>
      <c r="H49" t="s">
        <v>569</v>
      </c>
    </row>
    <row r="50" spans="1:8" ht="12.75">
      <c r="A50" t="s">
        <v>570</v>
      </c>
      <c r="B50" s="2" t="s">
        <v>571</v>
      </c>
      <c r="C50" t="s">
        <v>572</v>
      </c>
      <c r="D50" s="2">
        <v>526</v>
      </c>
      <c r="E50" s="2">
        <v>25</v>
      </c>
      <c r="F50" s="2">
        <v>16</v>
      </c>
      <c r="G50" t="s">
        <v>447</v>
      </c>
      <c r="H50" t="s">
        <v>448</v>
      </c>
    </row>
    <row r="51" spans="1:8" ht="12.75">
      <c r="A51" t="s">
        <v>449</v>
      </c>
      <c r="B51" s="2" t="s">
        <v>450</v>
      </c>
      <c r="C51" t="s">
        <v>451</v>
      </c>
      <c r="D51" s="2">
        <v>538</v>
      </c>
      <c r="E51" s="2">
        <v>18</v>
      </c>
      <c r="F51" s="2">
        <v>17</v>
      </c>
      <c r="G51" t="s">
        <v>452</v>
      </c>
      <c r="H51" t="s">
        <v>453</v>
      </c>
    </row>
    <row r="52" spans="1:8" ht="12.75">
      <c r="A52" t="s">
        <v>454</v>
      </c>
      <c r="B52" s="2" t="s">
        <v>670</v>
      </c>
      <c r="C52" t="s">
        <v>466</v>
      </c>
      <c r="D52" s="2">
        <v>501</v>
      </c>
      <c r="E52" s="2">
        <v>30</v>
      </c>
      <c r="F52" s="2">
        <v>29</v>
      </c>
      <c r="G52" t="s">
        <v>467</v>
      </c>
      <c r="H52" t="s">
        <v>468</v>
      </c>
    </row>
    <row r="53" spans="1:8" ht="12.75">
      <c r="A53" t="s">
        <v>469</v>
      </c>
      <c r="B53" s="14" t="b">
        <f>FALSE</f>
        <v>0</v>
      </c>
      <c r="C53" t="s">
        <v>470</v>
      </c>
      <c r="D53" s="2">
        <v>504</v>
      </c>
      <c r="E53" s="2">
        <v>19</v>
      </c>
      <c r="F53" s="2">
        <v>18</v>
      </c>
      <c r="G53" t="s">
        <v>471</v>
      </c>
      <c r="H53" t="s">
        <v>472</v>
      </c>
    </row>
    <row r="54" spans="1:8" ht="12.75">
      <c r="A54" t="s">
        <v>473</v>
      </c>
      <c r="B54" s="14" t="b">
        <f>FALSE</f>
        <v>0</v>
      </c>
      <c r="C54" t="s">
        <v>474</v>
      </c>
      <c r="D54" s="2">
        <v>511</v>
      </c>
      <c r="E54" s="2">
        <v>21</v>
      </c>
      <c r="F54" s="2">
        <v>18</v>
      </c>
      <c r="G54" t="s">
        <v>475</v>
      </c>
      <c r="H54" t="s">
        <v>476</v>
      </c>
    </row>
    <row r="55" spans="1:8" ht="12.75">
      <c r="A55" t="s">
        <v>477</v>
      </c>
      <c r="B55" s="14" t="b">
        <f>FALSE</f>
        <v>0</v>
      </c>
      <c r="C55" t="s">
        <v>478</v>
      </c>
      <c r="D55" s="2">
        <v>447</v>
      </c>
      <c r="E55" s="2">
        <v>26</v>
      </c>
      <c r="F55" s="2">
        <v>19</v>
      </c>
      <c r="G55" t="s">
        <v>479</v>
      </c>
      <c r="H55" t="s">
        <v>480</v>
      </c>
    </row>
    <row r="56" spans="1:8" ht="12.75">
      <c r="A56" t="s">
        <v>481</v>
      </c>
      <c r="B56" s="14" t="b">
        <f>FALSE</f>
        <v>0</v>
      </c>
      <c r="C56" t="s">
        <v>482</v>
      </c>
      <c r="D56" s="2">
        <v>436</v>
      </c>
      <c r="E56" s="2">
        <v>19</v>
      </c>
      <c r="F56" s="2">
        <v>15</v>
      </c>
      <c r="G56" t="s">
        <v>483</v>
      </c>
      <c r="H56" t="s">
        <v>484</v>
      </c>
    </row>
    <row r="57" spans="1:8" ht="12.75">
      <c r="A57" t="s">
        <v>485</v>
      </c>
      <c r="B57" s="2" t="s">
        <v>621</v>
      </c>
      <c r="C57" t="s">
        <v>486</v>
      </c>
      <c r="D57" s="2">
        <v>567</v>
      </c>
      <c r="E57" s="2">
        <v>16</v>
      </c>
      <c r="F57" s="2">
        <v>14</v>
      </c>
      <c r="G57" t="s">
        <v>487</v>
      </c>
      <c r="H57" t="s">
        <v>488</v>
      </c>
    </row>
    <row r="58" spans="1:8" ht="12.75">
      <c r="A58" t="s">
        <v>489</v>
      </c>
      <c r="B58" s="14" t="b">
        <f>FALSE</f>
        <v>0</v>
      </c>
      <c r="C58" t="s">
        <v>490</v>
      </c>
      <c r="D58" s="2">
        <v>512</v>
      </c>
      <c r="E58" s="2">
        <v>17</v>
      </c>
      <c r="F58" s="2">
        <v>15</v>
      </c>
      <c r="G58" t="s">
        <v>491</v>
      </c>
      <c r="H58" t="s">
        <v>492</v>
      </c>
    </row>
    <row r="59" spans="1:8" ht="12.75">
      <c r="A59" t="s">
        <v>493</v>
      </c>
      <c r="B59" s="14" t="b">
        <f>FALSE</f>
        <v>0</v>
      </c>
      <c r="C59" t="s">
        <v>494</v>
      </c>
      <c r="D59" s="2">
        <v>436</v>
      </c>
      <c r="E59" s="2">
        <v>12</v>
      </c>
      <c r="F59" s="2">
        <v>8</v>
      </c>
      <c r="G59" t="s">
        <v>495</v>
      </c>
      <c r="H59" t="s">
        <v>496</v>
      </c>
    </row>
    <row r="60" spans="1:8" ht="12.75">
      <c r="A60" t="s">
        <v>497</v>
      </c>
      <c r="B60" s="14" t="b">
        <f>FALSE</f>
        <v>0</v>
      </c>
      <c r="C60" t="s">
        <v>498</v>
      </c>
      <c r="D60" s="2">
        <v>437</v>
      </c>
      <c r="E60" s="2">
        <v>19</v>
      </c>
      <c r="F60" s="2">
        <v>14</v>
      </c>
      <c r="G60" t="s">
        <v>499</v>
      </c>
      <c r="H60" t="s">
        <v>500</v>
      </c>
    </row>
    <row r="61" spans="1:8" ht="12.75">
      <c r="A61" t="s">
        <v>501</v>
      </c>
      <c r="B61" s="14" t="b">
        <f>FALSE</f>
        <v>0</v>
      </c>
      <c r="C61" t="s">
        <v>502</v>
      </c>
      <c r="D61" s="2">
        <v>521</v>
      </c>
      <c r="E61" s="2">
        <v>5</v>
      </c>
      <c r="F61" s="2">
        <v>4</v>
      </c>
      <c r="G61" t="s">
        <v>503</v>
      </c>
      <c r="H61" t="s">
        <v>504</v>
      </c>
    </row>
    <row r="62" spans="1:8" ht="12.75">
      <c r="A62" t="s">
        <v>505</v>
      </c>
      <c r="B62" s="14" t="b">
        <f>FALSE</f>
        <v>0</v>
      </c>
      <c r="C62" t="s">
        <v>506</v>
      </c>
      <c r="D62" s="2">
        <v>426</v>
      </c>
      <c r="E62" s="2">
        <v>6</v>
      </c>
      <c r="F62" s="2">
        <v>5</v>
      </c>
      <c r="G62" t="s">
        <v>507</v>
      </c>
      <c r="H62" t="s">
        <v>508</v>
      </c>
    </row>
    <row r="63" spans="1:8" ht="12.75">
      <c r="A63" t="s">
        <v>509</v>
      </c>
      <c r="B63" s="14" t="b">
        <f>FALSE</f>
        <v>0</v>
      </c>
      <c r="C63" t="s">
        <v>510</v>
      </c>
      <c r="D63" s="2">
        <v>450</v>
      </c>
      <c r="E63" s="2">
        <v>10</v>
      </c>
      <c r="F63" s="2">
        <v>7</v>
      </c>
      <c r="G63" t="s">
        <v>511</v>
      </c>
      <c r="H63" t="s">
        <v>389</v>
      </c>
    </row>
    <row r="64" spans="1:8" ht="12.75">
      <c r="A64" t="s">
        <v>390</v>
      </c>
      <c r="B64" s="14" t="b">
        <f>FALSE</f>
        <v>0</v>
      </c>
      <c r="C64" t="s">
        <v>391</v>
      </c>
      <c r="D64" s="2">
        <v>583</v>
      </c>
      <c r="E64" s="2">
        <v>23</v>
      </c>
      <c r="F64" s="2">
        <v>22</v>
      </c>
      <c r="G64" t="s">
        <v>392</v>
      </c>
      <c r="H64" t="s">
        <v>393</v>
      </c>
    </row>
    <row r="65" spans="1:8" ht="12.75">
      <c r="A65" t="s">
        <v>394</v>
      </c>
      <c r="B65" s="14" t="b">
        <f>FALSE</f>
        <v>0</v>
      </c>
      <c r="C65" t="s">
        <v>395</v>
      </c>
      <c r="D65" s="2">
        <v>450</v>
      </c>
      <c r="E65" s="2">
        <v>5</v>
      </c>
      <c r="F65" s="2">
        <v>3</v>
      </c>
      <c r="G65" t="s">
        <v>396</v>
      </c>
      <c r="H65" t="s">
        <v>397</v>
      </c>
    </row>
    <row r="66" spans="1:8" ht="12.75">
      <c r="A66" t="s">
        <v>398</v>
      </c>
      <c r="B66" s="14" t="b">
        <f>FALSE</f>
        <v>0</v>
      </c>
      <c r="C66" t="s">
        <v>399</v>
      </c>
      <c r="D66" s="2">
        <v>402</v>
      </c>
      <c r="E66" s="2">
        <v>4</v>
      </c>
      <c r="F66" s="2">
        <v>4</v>
      </c>
      <c r="G66" t="s">
        <v>400</v>
      </c>
      <c r="H66" t="s">
        <v>401</v>
      </c>
    </row>
    <row r="67" spans="1:8" ht="12.75">
      <c r="A67" t="s">
        <v>402</v>
      </c>
      <c r="B67" s="14" t="b">
        <f>FALSE</f>
        <v>0</v>
      </c>
      <c r="C67" t="s">
        <v>403</v>
      </c>
      <c r="D67" s="2">
        <v>444</v>
      </c>
      <c r="E67" s="2">
        <v>5</v>
      </c>
      <c r="F67" s="2">
        <v>4</v>
      </c>
      <c r="G67" t="s">
        <v>404</v>
      </c>
      <c r="H67" t="s">
        <v>405</v>
      </c>
    </row>
    <row r="68" spans="1:8" ht="12.75">
      <c r="A68" t="s">
        <v>406</v>
      </c>
      <c r="B68" s="14" t="b">
        <f>FALSE</f>
        <v>0</v>
      </c>
      <c r="C68" t="s">
        <v>407</v>
      </c>
      <c r="D68" s="2">
        <v>482</v>
      </c>
      <c r="E68" s="2">
        <v>12</v>
      </c>
      <c r="F68" s="2">
        <v>9</v>
      </c>
      <c r="G68" t="s">
        <v>408</v>
      </c>
      <c r="H68" t="s">
        <v>409</v>
      </c>
    </row>
    <row r="69" spans="1:8" ht="12.75">
      <c r="A69" t="s">
        <v>410</v>
      </c>
      <c r="B69" s="2" t="s">
        <v>411</v>
      </c>
      <c r="C69" t="s">
        <v>412</v>
      </c>
      <c r="D69" s="2">
        <v>503</v>
      </c>
      <c r="E69" s="2">
        <v>12</v>
      </c>
      <c r="F69" s="2">
        <v>11</v>
      </c>
      <c r="G69" t="s">
        <v>413</v>
      </c>
      <c r="H69" t="s">
        <v>414</v>
      </c>
    </row>
    <row r="70" spans="1:8" ht="12.75">
      <c r="A70" t="s">
        <v>415</v>
      </c>
      <c r="B70" s="2" t="s">
        <v>629</v>
      </c>
      <c r="C70" t="s">
        <v>416</v>
      </c>
      <c r="D70" s="2">
        <v>434</v>
      </c>
      <c r="E70" s="2">
        <v>25</v>
      </c>
      <c r="F70" s="2">
        <v>23</v>
      </c>
      <c r="G70" t="s">
        <v>417</v>
      </c>
      <c r="H70" t="s">
        <v>418</v>
      </c>
    </row>
    <row r="71" spans="1:8" ht="12.75">
      <c r="A71" t="s">
        <v>419</v>
      </c>
      <c r="B71" s="2" t="s">
        <v>420</v>
      </c>
      <c r="C71" t="s">
        <v>421</v>
      </c>
      <c r="D71" s="2">
        <v>491</v>
      </c>
      <c r="E71" s="2">
        <v>29</v>
      </c>
      <c r="F71" s="2">
        <v>23</v>
      </c>
      <c r="G71" t="s">
        <v>422</v>
      </c>
      <c r="H71" t="s">
        <v>423</v>
      </c>
    </row>
    <row r="72" spans="1:8" ht="12.75">
      <c r="A72" t="s">
        <v>424</v>
      </c>
      <c r="B72" s="2" t="s">
        <v>425</v>
      </c>
      <c r="C72" t="s">
        <v>426</v>
      </c>
      <c r="D72" s="2">
        <v>518</v>
      </c>
      <c r="E72" s="2">
        <v>10</v>
      </c>
      <c r="F72" s="2">
        <v>6</v>
      </c>
      <c r="G72" t="s">
        <v>427</v>
      </c>
      <c r="H72" t="s">
        <v>428</v>
      </c>
    </row>
    <row r="73" spans="1:8" ht="12.75">
      <c r="A73" t="s">
        <v>429</v>
      </c>
      <c r="B73" s="2" t="s">
        <v>430</v>
      </c>
      <c r="C73" t="s">
        <v>431</v>
      </c>
      <c r="D73" s="2">
        <v>559</v>
      </c>
      <c r="E73" s="2">
        <v>12</v>
      </c>
      <c r="F73" s="2">
        <v>11</v>
      </c>
      <c r="G73" t="s">
        <v>432</v>
      </c>
      <c r="H73" t="s">
        <v>433</v>
      </c>
    </row>
    <row r="74" spans="1:8" ht="12.75">
      <c r="A74" t="s">
        <v>434</v>
      </c>
      <c r="B74" s="2" t="s">
        <v>435</v>
      </c>
      <c r="C74" t="s">
        <v>436</v>
      </c>
      <c r="D74" s="2">
        <v>505</v>
      </c>
      <c r="E74" s="2">
        <v>36</v>
      </c>
      <c r="F74" s="2">
        <v>25</v>
      </c>
      <c r="G74" t="s">
        <v>437</v>
      </c>
      <c r="H74" t="s">
        <v>438</v>
      </c>
    </row>
    <row r="75" spans="1:8" ht="12.75">
      <c r="A75" t="s">
        <v>439</v>
      </c>
      <c r="B75" s="2" t="s">
        <v>440</v>
      </c>
      <c r="C75" t="s">
        <v>441</v>
      </c>
      <c r="D75" s="2">
        <v>416</v>
      </c>
      <c r="E75" s="2">
        <v>24</v>
      </c>
      <c r="F75" s="2">
        <v>18</v>
      </c>
      <c r="G75" t="s">
        <v>442</v>
      </c>
      <c r="H75" t="s">
        <v>443</v>
      </c>
    </row>
    <row r="76" spans="1:8" ht="12.75">
      <c r="A76" t="s">
        <v>444</v>
      </c>
      <c r="B76" s="2" t="s">
        <v>445</v>
      </c>
      <c r="C76" t="s">
        <v>446</v>
      </c>
      <c r="D76" s="2">
        <v>432</v>
      </c>
      <c r="E76" s="2">
        <v>16</v>
      </c>
      <c r="F76" s="2">
        <v>14</v>
      </c>
      <c r="G76" t="s">
        <v>326</v>
      </c>
      <c r="H76" t="s">
        <v>327</v>
      </c>
    </row>
    <row r="77" spans="1:8" ht="12.75">
      <c r="A77" t="s">
        <v>328</v>
      </c>
      <c r="B77" s="2" t="s">
        <v>329</v>
      </c>
      <c r="C77" t="s">
        <v>330</v>
      </c>
      <c r="D77" s="2">
        <v>464</v>
      </c>
      <c r="E77" s="2">
        <v>16</v>
      </c>
      <c r="F77" s="2">
        <v>14</v>
      </c>
      <c r="G77" t="s">
        <v>331</v>
      </c>
      <c r="H77" t="s">
        <v>332</v>
      </c>
    </row>
    <row r="78" spans="1:8" ht="12.75">
      <c r="A78" t="s">
        <v>333</v>
      </c>
      <c r="B78" s="2" t="s">
        <v>334</v>
      </c>
      <c r="C78" t="s">
        <v>335</v>
      </c>
      <c r="D78" s="2">
        <v>423</v>
      </c>
      <c r="E78" s="2">
        <v>16</v>
      </c>
      <c r="F78" s="2">
        <v>14</v>
      </c>
      <c r="G78" t="s">
        <v>336</v>
      </c>
      <c r="H78" t="s">
        <v>337</v>
      </c>
    </row>
    <row r="79" spans="1:8" ht="12.75">
      <c r="A79" t="s">
        <v>338</v>
      </c>
      <c r="B79" s="2" t="s">
        <v>339</v>
      </c>
      <c r="C79" t="s">
        <v>340</v>
      </c>
      <c r="D79" s="2">
        <v>492</v>
      </c>
      <c r="E79" s="2">
        <v>4</v>
      </c>
      <c r="F79" s="2">
        <v>4</v>
      </c>
      <c r="G79" t="s">
        <v>341</v>
      </c>
      <c r="H79" t="s">
        <v>342</v>
      </c>
    </row>
    <row r="80" spans="1:8" ht="12.75">
      <c r="A80" t="s">
        <v>343</v>
      </c>
      <c r="B80" s="2" t="s">
        <v>344</v>
      </c>
      <c r="C80" t="s">
        <v>345</v>
      </c>
      <c r="D80" s="2">
        <v>526</v>
      </c>
      <c r="E80" s="2">
        <v>10</v>
      </c>
      <c r="F80" s="2">
        <v>9</v>
      </c>
      <c r="G80" t="s">
        <v>346</v>
      </c>
      <c r="H80" t="s">
        <v>347</v>
      </c>
    </row>
    <row r="81" spans="1:8" ht="12.75">
      <c r="A81" t="s">
        <v>348</v>
      </c>
      <c r="B81" s="2" t="s">
        <v>349</v>
      </c>
      <c r="C81" t="s">
        <v>350</v>
      </c>
      <c r="D81" s="2">
        <v>438</v>
      </c>
      <c r="E81" s="2">
        <v>6</v>
      </c>
      <c r="F81" s="2">
        <v>3</v>
      </c>
      <c r="G81" t="s">
        <v>351</v>
      </c>
      <c r="H81" t="s">
        <v>352</v>
      </c>
    </row>
    <row r="83" spans="1:4" ht="12.75">
      <c r="A83" s="105" t="s">
        <v>643</v>
      </c>
      <c r="B83" s="106"/>
      <c r="C83" s="106"/>
      <c r="D83" s="106"/>
    </row>
    <row r="84" spans="1:4" ht="12.75">
      <c r="A84" t="s">
        <v>353</v>
      </c>
      <c r="D84" s="2">
        <v>7</v>
      </c>
    </row>
    <row r="85" spans="1:4" ht="12.75">
      <c r="A85" t="s">
        <v>354</v>
      </c>
      <c r="D85" s="2">
        <v>48</v>
      </c>
    </row>
    <row r="86" spans="1:4" ht="12.75">
      <c r="A86" t="s">
        <v>355</v>
      </c>
      <c r="D86" s="2">
        <v>48</v>
      </c>
    </row>
    <row r="87" spans="1:4" ht="12.75">
      <c r="A87" t="s">
        <v>356</v>
      </c>
      <c r="D87" s="2">
        <v>697</v>
      </c>
    </row>
    <row r="88" spans="1:4" ht="12.75">
      <c r="A88" t="s">
        <v>357</v>
      </c>
      <c r="D88" s="2" t="s">
        <v>358</v>
      </c>
    </row>
    <row r="89" spans="1:4" ht="12.75">
      <c r="A89" t="s">
        <v>359</v>
      </c>
      <c r="D89" s="2" t="s">
        <v>360</v>
      </c>
    </row>
    <row r="92" ht="12.75">
      <c r="A92" s="1" t="s">
        <v>459</v>
      </c>
    </row>
    <row r="93" spans="1:7" ht="28.5" customHeight="1">
      <c r="A93" s="105" t="s">
        <v>457</v>
      </c>
      <c r="B93" s="106"/>
      <c r="C93" s="106"/>
      <c r="D93" s="106"/>
      <c r="E93" s="106"/>
      <c r="F93" s="106"/>
      <c r="G93" s="106"/>
    </row>
    <row r="94" spans="1:8" ht="12.75">
      <c r="A94" s="1" t="s">
        <v>595</v>
      </c>
      <c r="B94" s="91" t="s">
        <v>596</v>
      </c>
      <c r="C94" s="1" t="s">
        <v>597</v>
      </c>
      <c r="D94" s="91" t="s">
        <v>598</v>
      </c>
      <c r="E94" s="91" t="s">
        <v>599</v>
      </c>
      <c r="F94" s="91" t="s">
        <v>600</v>
      </c>
      <c r="G94" s="1" t="s">
        <v>601</v>
      </c>
      <c r="H94" s="1" t="s">
        <v>602</v>
      </c>
    </row>
    <row r="95" spans="1:8" ht="12.75">
      <c r="A95" t="s">
        <v>361</v>
      </c>
      <c r="B95" s="2" t="s">
        <v>362</v>
      </c>
      <c r="C95" t="s">
        <v>363</v>
      </c>
      <c r="D95" s="2">
        <v>460</v>
      </c>
      <c r="E95" s="2">
        <v>30</v>
      </c>
      <c r="F95" s="2">
        <v>26</v>
      </c>
      <c r="G95" t="s">
        <v>364</v>
      </c>
      <c r="H95" t="s">
        <v>365</v>
      </c>
    </row>
    <row r="96" spans="1:8" ht="12.75">
      <c r="A96" t="s">
        <v>366</v>
      </c>
      <c r="B96" s="2" t="s">
        <v>367</v>
      </c>
      <c r="C96" t="s">
        <v>368</v>
      </c>
      <c r="D96" s="2">
        <v>484</v>
      </c>
      <c r="E96" s="2">
        <v>34</v>
      </c>
      <c r="F96" s="2">
        <v>29</v>
      </c>
      <c r="G96" t="s">
        <v>369</v>
      </c>
      <c r="H96" t="s">
        <v>370</v>
      </c>
    </row>
    <row r="97" spans="1:8" ht="12.75">
      <c r="A97" t="s">
        <v>371</v>
      </c>
      <c r="B97" s="2" t="s">
        <v>613</v>
      </c>
      <c r="C97" t="s">
        <v>614</v>
      </c>
      <c r="D97" s="2">
        <v>528</v>
      </c>
      <c r="E97" s="2">
        <v>25</v>
      </c>
      <c r="F97" s="2">
        <v>20</v>
      </c>
      <c r="G97" t="s">
        <v>615</v>
      </c>
      <c r="H97" t="s">
        <v>616</v>
      </c>
    </row>
    <row r="98" spans="1:8" ht="12.75">
      <c r="A98" t="s">
        <v>372</v>
      </c>
      <c r="B98" s="2" t="s">
        <v>373</v>
      </c>
      <c r="C98" t="s">
        <v>374</v>
      </c>
      <c r="D98" s="2">
        <v>481</v>
      </c>
      <c r="E98" s="2">
        <v>16</v>
      </c>
      <c r="F98" s="2">
        <v>7</v>
      </c>
      <c r="G98" t="s">
        <v>375</v>
      </c>
      <c r="H98" t="s">
        <v>376</v>
      </c>
    </row>
    <row r="99" spans="1:8" ht="12.75">
      <c r="A99" t="s">
        <v>377</v>
      </c>
      <c r="B99" s="2" t="s">
        <v>630</v>
      </c>
      <c r="C99" t="s">
        <v>378</v>
      </c>
      <c r="D99" s="2">
        <v>551</v>
      </c>
      <c r="E99" s="2">
        <v>12</v>
      </c>
      <c r="F99" s="2">
        <v>11</v>
      </c>
      <c r="G99" t="s">
        <v>379</v>
      </c>
      <c r="H99" t="s">
        <v>380</v>
      </c>
    </row>
    <row r="100" spans="1:17" ht="12.75">
      <c r="A100" t="s">
        <v>381</v>
      </c>
      <c r="B100" s="2" t="s">
        <v>382</v>
      </c>
      <c r="C100" t="s">
        <v>383</v>
      </c>
      <c r="D100" s="2">
        <v>437</v>
      </c>
      <c r="E100" s="2">
        <v>36</v>
      </c>
      <c r="F100" s="2">
        <v>21</v>
      </c>
      <c r="G100" t="s">
        <v>384</v>
      </c>
      <c r="H100" t="s">
        <v>385</v>
      </c>
      <c r="Q100" s="58"/>
    </row>
    <row r="101" spans="1:8" ht="12.75">
      <c r="A101" t="s">
        <v>386</v>
      </c>
      <c r="B101" s="2" t="s">
        <v>387</v>
      </c>
      <c r="C101" t="s">
        <v>388</v>
      </c>
      <c r="D101" s="2">
        <v>475</v>
      </c>
      <c r="E101" s="2">
        <v>39</v>
      </c>
      <c r="F101" s="2">
        <v>26</v>
      </c>
      <c r="G101" t="s">
        <v>310</v>
      </c>
      <c r="H101" t="s">
        <v>311</v>
      </c>
    </row>
    <row r="102" spans="1:8" ht="12.75">
      <c r="A102" t="s">
        <v>312</v>
      </c>
      <c r="B102" s="2" t="s">
        <v>313</v>
      </c>
      <c r="C102" t="s">
        <v>314</v>
      </c>
      <c r="D102" s="2">
        <v>592</v>
      </c>
      <c r="E102" s="2">
        <v>47</v>
      </c>
      <c r="F102" s="2">
        <v>35</v>
      </c>
      <c r="G102" t="s">
        <v>315</v>
      </c>
      <c r="H102" t="s">
        <v>316</v>
      </c>
    </row>
    <row r="103" spans="1:8" ht="12.75">
      <c r="A103" t="s">
        <v>317</v>
      </c>
      <c r="B103" s="2" t="s">
        <v>318</v>
      </c>
      <c r="C103" t="s">
        <v>319</v>
      </c>
      <c r="D103" s="2">
        <v>518</v>
      </c>
      <c r="E103" s="2">
        <v>30</v>
      </c>
      <c r="F103" s="2">
        <v>27</v>
      </c>
      <c r="G103" t="s">
        <v>320</v>
      </c>
      <c r="H103" t="s">
        <v>321</v>
      </c>
    </row>
    <row r="104" spans="1:8" ht="12.75">
      <c r="A104" t="s">
        <v>322</v>
      </c>
      <c r="B104" s="2" t="s">
        <v>323</v>
      </c>
      <c r="C104" t="s">
        <v>324</v>
      </c>
      <c r="D104" s="2">
        <v>509</v>
      </c>
      <c r="E104" s="2">
        <v>38</v>
      </c>
      <c r="F104" s="2">
        <v>29</v>
      </c>
      <c r="G104" t="s">
        <v>325</v>
      </c>
      <c r="H104" t="s">
        <v>1003</v>
      </c>
    </row>
    <row r="105" spans="1:8" ht="12.75">
      <c r="A105" t="s">
        <v>1004</v>
      </c>
      <c r="B105" s="2" t="s">
        <v>624</v>
      </c>
      <c r="C105" t="s">
        <v>1005</v>
      </c>
      <c r="D105" s="2">
        <v>475</v>
      </c>
      <c r="E105" s="2">
        <v>26</v>
      </c>
      <c r="F105" s="2">
        <v>17</v>
      </c>
      <c r="G105" t="s">
        <v>1006</v>
      </c>
      <c r="H105" t="s">
        <v>1007</v>
      </c>
    </row>
    <row r="106" spans="1:8" ht="12.75">
      <c r="A106" t="s">
        <v>1008</v>
      </c>
      <c r="B106" s="2" t="s">
        <v>1009</v>
      </c>
      <c r="C106" t="s">
        <v>514</v>
      </c>
      <c r="D106" s="2">
        <v>527</v>
      </c>
      <c r="E106" s="2">
        <v>29</v>
      </c>
      <c r="F106" s="2">
        <v>22</v>
      </c>
      <c r="G106" t="s">
        <v>1010</v>
      </c>
      <c r="H106" t="s">
        <v>1011</v>
      </c>
    </row>
    <row r="107" spans="1:8" ht="12.75">
      <c r="A107" t="s">
        <v>1012</v>
      </c>
      <c r="B107" s="2" t="s">
        <v>626</v>
      </c>
      <c r="C107" t="s">
        <v>1013</v>
      </c>
      <c r="D107" s="2">
        <v>493</v>
      </c>
      <c r="E107" s="2">
        <v>17</v>
      </c>
      <c r="F107" s="2">
        <v>14</v>
      </c>
      <c r="G107" t="s">
        <v>1014</v>
      </c>
      <c r="H107" t="s">
        <v>1015</v>
      </c>
    </row>
    <row r="108" spans="1:8" ht="12.75">
      <c r="A108" t="s">
        <v>1016</v>
      </c>
      <c r="B108" s="2" t="s">
        <v>676</v>
      </c>
      <c r="C108" t="s">
        <v>1017</v>
      </c>
      <c r="D108" s="2">
        <v>417</v>
      </c>
      <c r="E108" s="2">
        <v>18</v>
      </c>
      <c r="F108" s="2">
        <v>16</v>
      </c>
      <c r="G108" t="s">
        <v>1018</v>
      </c>
      <c r="H108" t="s">
        <v>1019</v>
      </c>
    </row>
    <row r="109" spans="1:8" ht="12.75">
      <c r="A109" t="s">
        <v>1020</v>
      </c>
      <c r="B109" s="2" t="s">
        <v>627</v>
      </c>
      <c r="C109" t="s">
        <v>1021</v>
      </c>
      <c r="D109" s="2">
        <v>513</v>
      </c>
      <c r="E109" s="2">
        <v>5</v>
      </c>
      <c r="F109" s="2">
        <v>5</v>
      </c>
      <c r="G109" t="s">
        <v>1022</v>
      </c>
      <c r="H109" t="s">
        <v>1023</v>
      </c>
    </row>
    <row r="110" spans="1:8" ht="12.75">
      <c r="A110" t="s">
        <v>1024</v>
      </c>
      <c r="B110" s="2" t="s">
        <v>671</v>
      </c>
      <c r="C110" t="s">
        <v>1025</v>
      </c>
      <c r="D110" s="2">
        <v>400</v>
      </c>
      <c r="E110" s="2">
        <v>14</v>
      </c>
      <c r="F110" s="2">
        <v>12</v>
      </c>
      <c r="G110" t="s">
        <v>1026</v>
      </c>
      <c r="H110" t="s">
        <v>1027</v>
      </c>
    </row>
    <row r="111" spans="1:8" ht="12.75">
      <c r="A111" t="s">
        <v>1028</v>
      </c>
      <c r="B111" s="2" t="s">
        <v>1029</v>
      </c>
      <c r="C111" t="s">
        <v>1030</v>
      </c>
      <c r="D111" s="2">
        <v>551</v>
      </c>
      <c r="E111" s="2">
        <v>35</v>
      </c>
      <c r="F111" s="2">
        <v>26</v>
      </c>
      <c r="G111" t="s">
        <v>1031</v>
      </c>
      <c r="H111" t="s">
        <v>1032</v>
      </c>
    </row>
    <row r="112" spans="1:8" ht="12.75">
      <c r="A112" t="s">
        <v>1033</v>
      </c>
      <c r="B112" s="2" t="s">
        <v>1034</v>
      </c>
      <c r="C112" t="s">
        <v>1035</v>
      </c>
      <c r="D112" s="2">
        <v>432</v>
      </c>
      <c r="E112" s="2">
        <v>22</v>
      </c>
      <c r="F112" s="2">
        <v>18</v>
      </c>
      <c r="G112" t="s">
        <v>1036</v>
      </c>
      <c r="H112" t="s">
        <v>924</v>
      </c>
    </row>
    <row r="113" spans="1:8" ht="12.75">
      <c r="A113" t="s">
        <v>925</v>
      </c>
      <c r="B113" s="2" t="s">
        <v>926</v>
      </c>
      <c r="C113" t="s">
        <v>927</v>
      </c>
      <c r="D113" s="2">
        <v>497</v>
      </c>
      <c r="E113" s="2">
        <v>35</v>
      </c>
      <c r="F113" s="2">
        <v>30</v>
      </c>
      <c r="G113" t="s">
        <v>928</v>
      </c>
      <c r="H113" t="s">
        <v>929</v>
      </c>
    </row>
    <row r="114" spans="1:8" ht="12.75">
      <c r="A114" t="s">
        <v>930</v>
      </c>
      <c r="B114" s="2" t="s">
        <v>931</v>
      </c>
      <c r="C114" t="s">
        <v>932</v>
      </c>
      <c r="D114" s="2">
        <v>523</v>
      </c>
      <c r="E114" s="2">
        <v>16</v>
      </c>
      <c r="F114" s="2">
        <v>12</v>
      </c>
      <c r="G114" t="s">
        <v>933</v>
      </c>
      <c r="H114" t="s">
        <v>934</v>
      </c>
    </row>
    <row r="115" spans="1:8" ht="12.75">
      <c r="A115" t="s">
        <v>935</v>
      </c>
      <c r="B115" s="2" t="s">
        <v>936</v>
      </c>
      <c r="C115" t="s">
        <v>937</v>
      </c>
      <c r="D115" s="2">
        <v>452</v>
      </c>
      <c r="E115" s="2">
        <v>24</v>
      </c>
      <c r="F115" s="2">
        <v>21</v>
      </c>
      <c r="G115" t="s">
        <v>938</v>
      </c>
      <c r="H115" t="s">
        <v>939</v>
      </c>
    </row>
    <row r="116" spans="1:8" ht="12.75">
      <c r="A116" t="s">
        <v>940</v>
      </c>
      <c r="B116" s="2" t="s">
        <v>936</v>
      </c>
      <c r="C116" t="s">
        <v>941</v>
      </c>
      <c r="D116" s="2">
        <v>516</v>
      </c>
      <c r="E116" s="2">
        <v>31</v>
      </c>
      <c r="F116" s="2">
        <v>26</v>
      </c>
      <c r="G116" t="s">
        <v>942</v>
      </c>
      <c r="H116" t="s">
        <v>943</v>
      </c>
    </row>
    <row r="117" spans="1:8" ht="12.75">
      <c r="A117" t="s">
        <v>944</v>
      </c>
      <c r="B117" s="2" t="s">
        <v>518</v>
      </c>
      <c r="C117" t="s">
        <v>519</v>
      </c>
      <c r="D117" s="2">
        <v>515</v>
      </c>
      <c r="E117" s="2">
        <v>24</v>
      </c>
      <c r="F117" s="2">
        <v>21</v>
      </c>
      <c r="G117" t="s">
        <v>520</v>
      </c>
      <c r="H117" t="s">
        <v>521</v>
      </c>
    </row>
    <row r="118" spans="1:8" ht="12.75">
      <c r="A118" t="s">
        <v>945</v>
      </c>
      <c r="B118" s="2" t="s">
        <v>946</v>
      </c>
      <c r="C118" t="s">
        <v>826</v>
      </c>
      <c r="D118" s="2">
        <v>453</v>
      </c>
      <c r="E118" s="2">
        <v>38</v>
      </c>
      <c r="F118" s="2">
        <v>29</v>
      </c>
      <c r="G118" t="s">
        <v>827</v>
      </c>
      <c r="H118" t="s">
        <v>828</v>
      </c>
    </row>
    <row r="119" spans="1:8" ht="12.75">
      <c r="A119" t="s">
        <v>829</v>
      </c>
      <c r="B119" s="2" t="s">
        <v>623</v>
      </c>
      <c r="C119" t="s">
        <v>830</v>
      </c>
      <c r="D119" s="2">
        <v>493</v>
      </c>
      <c r="E119" s="2">
        <v>21</v>
      </c>
      <c r="F119" s="2">
        <v>19</v>
      </c>
      <c r="G119" t="s">
        <v>831</v>
      </c>
      <c r="H119" t="s">
        <v>832</v>
      </c>
    </row>
    <row r="120" spans="1:8" ht="12.75">
      <c r="A120" t="s">
        <v>833</v>
      </c>
      <c r="B120" s="2" t="s">
        <v>834</v>
      </c>
      <c r="C120" t="s">
        <v>835</v>
      </c>
      <c r="D120" s="2">
        <v>493</v>
      </c>
      <c r="E120" s="2">
        <v>23</v>
      </c>
      <c r="F120" s="2">
        <v>19</v>
      </c>
      <c r="G120" t="s">
        <v>836</v>
      </c>
      <c r="H120" t="s">
        <v>837</v>
      </c>
    </row>
    <row r="121" spans="1:8" ht="12.75">
      <c r="A121" t="s">
        <v>838</v>
      </c>
      <c r="B121" s="2" t="s">
        <v>839</v>
      </c>
      <c r="C121" t="s">
        <v>840</v>
      </c>
      <c r="D121" s="2">
        <v>408</v>
      </c>
      <c r="E121" s="2">
        <v>11</v>
      </c>
      <c r="F121" s="2">
        <v>10</v>
      </c>
      <c r="G121" t="s">
        <v>841</v>
      </c>
      <c r="H121" t="s">
        <v>842</v>
      </c>
    </row>
    <row r="122" spans="1:8" ht="12.75">
      <c r="A122" t="s">
        <v>843</v>
      </c>
      <c r="B122" s="2" t="s">
        <v>621</v>
      </c>
      <c r="C122" t="s">
        <v>486</v>
      </c>
      <c r="D122" s="2">
        <v>441</v>
      </c>
      <c r="E122" s="2">
        <v>23</v>
      </c>
      <c r="F122" s="2">
        <v>21</v>
      </c>
      <c r="G122" t="s">
        <v>844</v>
      </c>
      <c r="H122" t="s">
        <v>845</v>
      </c>
    </row>
    <row r="123" spans="1:8" ht="12.75">
      <c r="A123" t="s">
        <v>846</v>
      </c>
      <c r="B123" s="2" t="s">
        <v>847</v>
      </c>
      <c r="C123" t="s">
        <v>848</v>
      </c>
      <c r="D123" s="2">
        <v>527</v>
      </c>
      <c r="E123" s="2">
        <v>16</v>
      </c>
      <c r="F123" s="2">
        <v>13</v>
      </c>
      <c r="G123" t="s">
        <v>849</v>
      </c>
      <c r="H123" t="s">
        <v>850</v>
      </c>
    </row>
    <row r="124" spans="1:8" ht="12.75">
      <c r="A124" t="s">
        <v>851</v>
      </c>
      <c r="B124" s="14" t="b">
        <f>FALSE</f>
        <v>0</v>
      </c>
      <c r="C124" t="s">
        <v>852</v>
      </c>
      <c r="D124" s="2">
        <v>460</v>
      </c>
      <c r="E124" s="2">
        <v>41</v>
      </c>
      <c r="F124" s="2">
        <v>33</v>
      </c>
      <c r="G124" t="s">
        <v>853</v>
      </c>
      <c r="H124" t="s">
        <v>854</v>
      </c>
    </row>
    <row r="125" spans="1:8" ht="12.75">
      <c r="A125" t="s">
        <v>855</v>
      </c>
      <c r="B125" s="2" t="s">
        <v>856</v>
      </c>
      <c r="C125" t="s">
        <v>857</v>
      </c>
      <c r="D125" s="2">
        <v>596</v>
      </c>
      <c r="E125" s="2">
        <v>29</v>
      </c>
      <c r="F125" s="2">
        <v>23</v>
      </c>
      <c r="G125" t="s">
        <v>858</v>
      </c>
      <c r="H125" t="s">
        <v>859</v>
      </c>
    </row>
    <row r="126" spans="1:8" ht="12.75">
      <c r="A126" t="s">
        <v>860</v>
      </c>
      <c r="B126" s="2" t="s">
        <v>861</v>
      </c>
      <c r="C126" t="s">
        <v>862</v>
      </c>
      <c r="D126" s="2">
        <v>489</v>
      </c>
      <c r="E126" s="2">
        <v>21</v>
      </c>
      <c r="F126" s="2">
        <v>18</v>
      </c>
      <c r="G126" t="s">
        <v>863</v>
      </c>
      <c r="H126" t="s">
        <v>864</v>
      </c>
    </row>
    <row r="127" spans="1:8" ht="12.75">
      <c r="A127" t="s">
        <v>865</v>
      </c>
      <c r="B127" s="2" t="s">
        <v>628</v>
      </c>
      <c r="C127" t="s">
        <v>866</v>
      </c>
      <c r="D127" s="2">
        <v>392</v>
      </c>
      <c r="E127" s="2">
        <v>27</v>
      </c>
      <c r="F127" s="2">
        <v>25</v>
      </c>
      <c r="G127" t="s">
        <v>867</v>
      </c>
      <c r="H127" t="s">
        <v>868</v>
      </c>
    </row>
    <row r="128" spans="1:8" ht="12.75">
      <c r="A128" t="s">
        <v>869</v>
      </c>
      <c r="B128" s="2" t="s">
        <v>870</v>
      </c>
      <c r="C128" t="s">
        <v>871</v>
      </c>
      <c r="D128" s="2">
        <v>527</v>
      </c>
      <c r="E128" s="2">
        <v>37</v>
      </c>
      <c r="F128" s="2">
        <v>32</v>
      </c>
      <c r="G128" t="s">
        <v>872</v>
      </c>
      <c r="H128" t="s">
        <v>873</v>
      </c>
    </row>
    <row r="129" spans="1:8" ht="12.75">
      <c r="A129" t="s">
        <v>874</v>
      </c>
      <c r="B129" s="2" t="s">
        <v>875</v>
      </c>
      <c r="C129" t="s">
        <v>876</v>
      </c>
      <c r="D129" s="2">
        <v>541</v>
      </c>
      <c r="E129" s="2">
        <v>35</v>
      </c>
      <c r="F129" s="2">
        <v>31</v>
      </c>
      <c r="G129" t="s">
        <v>877</v>
      </c>
      <c r="H129" t="s">
        <v>878</v>
      </c>
    </row>
    <row r="130" spans="1:8" ht="12.75">
      <c r="A130" t="s">
        <v>879</v>
      </c>
      <c r="B130" s="2" t="s">
        <v>880</v>
      </c>
      <c r="C130" t="s">
        <v>881</v>
      </c>
      <c r="D130" s="2">
        <v>573</v>
      </c>
      <c r="E130" s="2">
        <v>3</v>
      </c>
      <c r="F130" s="2">
        <v>1</v>
      </c>
      <c r="G130" t="s">
        <v>882</v>
      </c>
      <c r="H130" t="s">
        <v>883</v>
      </c>
    </row>
    <row r="131" spans="1:8" ht="12.75">
      <c r="A131" t="s">
        <v>884</v>
      </c>
      <c r="B131" s="2" t="s">
        <v>885</v>
      </c>
      <c r="C131" t="s">
        <v>682</v>
      </c>
      <c r="D131" s="2">
        <v>459</v>
      </c>
      <c r="E131" s="2">
        <v>12</v>
      </c>
      <c r="F131" s="2">
        <v>11</v>
      </c>
      <c r="G131" t="s">
        <v>683</v>
      </c>
      <c r="H131" t="s">
        <v>684</v>
      </c>
    </row>
    <row r="132" spans="1:8" ht="12.75">
      <c r="A132" t="s">
        <v>685</v>
      </c>
      <c r="B132" s="2" t="s">
        <v>625</v>
      </c>
      <c r="C132" t="s">
        <v>686</v>
      </c>
      <c r="D132" s="2">
        <v>500</v>
      </c>
      <c r="E132" s="2">
        <v>24</v>
      </c>
      <c r="F132" s="2">
        <v>22</v>
      </c>
      <c r="G132" t="s">
        <v>687</v>
      </c>
      <c r="H132" t="s">
        <v>688</v>
      </c>
    </row>
    <row r="134" spans="1:4" ht="12.75">
      <c r="A134" s="107" t="s">
        <v>641</v>
      </c>
      <c r="B134" s="107"/>
      <c r="C134" s="107"/>
      <c r="D134" s="107"/>
    </row>
    <row r="135" spans="1:4" ht="12.75">
      <c r="A135" t="s">
        <v>353</v>
      </c>
      <c r="D135" s="2">
        <v>9</v>
      </c>
    </row>
    <row r="136" spans="1:4" ht="12.75">
      <c r="A136" t="s">
        <v>354</v>
      </c>
      <c r="D136" s="2">
        <v>38</v>
      </c>
    </row>
    <row r="137" spans="1:4" ht="12.75">
      <c r="A137" t="s">
        <v>355</v>
      </c>
      <c r="D137" s="2">
        <v>38</v>
      </c>
    </row>
    <row r="138" spans="1:4" ht="12.75">
      <c r="A138" t="s">
        <v>689</v>
      </c>
      <c r="D138" s="2">
        <v>778</v>
      </c>
    </row>
    <row r="139" spans="1:4" ht="12.75">
      <c r="A139" t="s">
        <v>357</v>
      </c>
      <c r="D139" s="80" t="s">
        <v>690</v>
      </c>
    </row>
    <row r="140" spans="1:4" ht="12.75">
      <c r="A140" t="s">
        <v>691</v>
      </c>
      <c r="D140" s="80" t="s">
        <v>692</v>
      </c>
    </row>
    <row r="143" ht="12.75">
      <c r="A143" s="1" t="s">
        <v>458</v>
      </c>
    </row>
    <row r="144" spans="1:7" ht="27.75" customHeight="1">
      <c r="A144" s="105" t="s">
        <v>457</v>
      </c>
      <c r="B144" s="106"/>
      <c r="C144" s="106"/>
      <c r="D144" s="106"/>
      <c r="E144" s="106"/>
      <c r="F144" s="106"/>
      <c r="G144" s="106"/>
    </row>
    <row r="145" spans="1:8" ht="12.75">
      <c r="A145" s="1" t="s">
        <v>595</v>
      </c>
      <c r="B145" s="91" t="s">
        <v>596</v>
      </c>
      <c r="C145" s="1" t="s">
        <v>597</v>
      </c>
      <c r="D145" s="91" t="s">
        <v>598</v>
      </c>
      <c r="E145" s="91" t="s">
        <v>599</v>
      </c>
      <c r="F145" s="91" t="s">
        <v>600</v>
      </c>
      <c r="G145" s="1" t="s">
        <v>601</v>
      </c>
      <c r="H145" s="1" t="s">
        <v>602</v>
      </c>
    </row>
    <row r="146" spans="1:8" ht="12.75">
      <c r="A146" t="s">
        <v>1173</v>
      </c>
      <c r="B146" s="2" t="s">
        <v>4</v>
      </c>
      <c r="C146" t="s">
        <v>1178</v>
      </c>
      <c r="D146" s="2">
        <v>514</v>
      </c>
      <c r="E146" s="2">
        <v>35</v>
      </c>
      <c r="F146" s="2">
        <v>28</v>
      </c>
      <c r="G146" t="s">
        <v>1167</v>
      </c>
      <c r="H146" t="s">
        <v>1168</v>
      </c>
    </row>
    <row r="147" spans="1:8" ht="12.75">
      <c r="A147" s="12" t="s">
        <v>1176</v>
      </c>
      <c r="B147" s="2" t="s">
        <v>323</v>
      </c>
      <c r="C147" t="s">
        <v>324</v>
      </c>
      <c r="D147" s="2">
        <v>509</v>
      </c>
      <c r="E147" s="2">
        <v>38</v>
      </c>
      <c r="F147" s="2">
        <v>29</v>
      </c>
      <c r="G147" t="s">
        <v>325</v>
      </c>
      <c r="H147" t="s">
        <v>1003</v>
      </c>
    </row>
    <row r="148" spans="1:8" ht="13.5" customHeight="1">
      <c r="A148" s="12" t="s">
        <v>1177</v>
      </c>
      <c r="B148" s="2" t="b">
        <v>0</v>
      </c>
      <c r="C148" t="s">
        <v>852</v>
      </c>
      <c r="D148" s="2">
        <v>460</v>
      </c>
      <c r="E148" s="2">
        <v>41</v>
      </c>
      <c r="F148" s="2">
        <v>33</v>
      </c>
      <c r="G148" t="s">
        <v>853</v>
      </c>
      <c r="H148" t="s">
        <v>854</v>
      </c>
    </row>
    <row r="149" spans="1:17" ht="12.75">
      <c r="A149" t="s">
        <v>1174</v>
      </c>
      <c r="B149" s="2" t="b">
        <v>0</v>
      </c>
      <c r="C149" t="s">
        <v>2</v>
      </c>
      <c r="D149" s="2">
        <v>384</v>
      </c>
      <c r="E149" s="2">
        <v>13</v>
      </c>
      <c r="F149" s="2">
        <v>6</v>
      </c>
      <c r="G149" t="s">
        <v>1169</v>
      </c>
      <c r="H149" t="s">
        <v>1170</v>
      </c>
      <c r="Q149" s="58"/>
    </row>
    <row r="150" spans="1:8" ht="12.75">
      <c r="A150" t="s">
        <v>1175</v>
      </c>
      <c r="B150" s="2" t="b">
        <v>0</v>
      </c>
      <c r="C150" t="s">
        <v>3</v>
      </c>
      <c r="D150" s="2">
        <v>294</v>
      </c>
      <c r="E150" s="2">
        <v>12</v>
      </c>
      <c r="F150" s="2">
        <v>5</v>
      </c>
      <c r="G150" t="s">
        <v>1171</v>
      </c>
      <c r="H150" t="s">
        <v>1172</v>
      </c>
    </row>
    <row r="152" ht="12.75">
      <c r="A152" t="s">
        <v>642</v>
      </c>
    </row>
    <row r="153" spans="1:4" ht="12.75">
      <c r="A153" t="s">
        <v>353</v>
      </c>
      <c r="D153" s="2">
        <v>96</v>
      </c>
    </row>
    <row r="154" spans="1:4" ht="12.75">
      <c r="A154" t="s">
        <v>354</v>
      </c>
      <c r="D154" s="2">
        <v>5</v>
      </c>
    </row>
    <row r="155" spans="1:4" ht="12.75">
      <c r="A155" t="s">
        <v>355</v>
      </c>
      <c r="D155" s="2">
        <v>5</v>
      </c>
    </row>
    <row r="156" spans="1:4" ht="12.75">
      <c r="A156" t="s">
        <v>689</v>
      </c>
      <c r="D156" s="2">
        <f>SUM(F146:F150)</f>
        <v>101</v>
      </c>
    </row>
    <row r="157" spans="1:4" ht="12.75">
      <c r="A157" t="s">
        <v>357</v>
      </c>
      <c r="D157" s="2" t="s">
        <v>5</v>
      </c>
    </row>
    <row r="158" spans="1:4" ht="12.75">
      <c r="A158" t="s">
        <v>691</v>
      </c>
      <c r="D158" s="2" t="s">
        <v>6</v>
      </c>
    </row>
    <row r="160" ht="14.25">
      <c r="A160" s="32"/>
    </row>
    <row r="163" ht="12.75">
      <c r="A163" s="58"/>
    </row>
    <row r="174" spans="2:4" ht="12.75">
      <c r="B174" s="44"/>
      <c r="C174" s="45"/>
      <c r="D174" s="4"/>
    </row>
    <row r="175" spans="1:6" ht="12.75">
      <c r="A175" s="6"/>
      <c r="B175" s="48"/>
      <c r="C175" s="48"/>
      <c r="D175" s="81"/>
      <c r="E175" s="4"/>
      <c r="F175" s="4"/>
    </row>
    <row r="176" spans="1:6" ht="12.75">
      <c r="A176" s="6"/>
      <c r="B176" s="50"/>
      <c r="C176" s="49"/>
      <c r="D176" s="82"/>
      <c r="E176" s="4"/>
      <c r="F176" s="4"/>
    </row>
    <row r="177" spans="1:6" ht="12.75">
      <c r="A177" s="6"/>
      <c r="B177" s="50"/>
      <c r="C177" s="49"/>
      <c r="D177" s="82"/>
      <c r="E177" s="4"/>
      <c r="F177" s="4"/>
    </row>
    <row r="178" spans="1:6" ht="12.75">
      <c r="A178" s="6"/>
      <c r="B178" s="50"/>
      <c r="C178" s="49"/>
      <c r="D178" s="82"/>
      <c r="E178" s="4"/>
      <c r="F178" s="4"/>
    </row>
    <row r="179" spans="1:6" ht="12.75">
      <c r="A179" s="6"/>
      <c r="B179" s="50"/>
      <c r="C179" s="49"/>
      <c r="D179" s="82"/>
      <c r="E179" s="4"/>
      <c r="F179" s="4"/>
    </row>
    <row r="180" spans="1:6" ht="12.75">
      <c r="A180" s="6"/>
      <c r="B180" s="50"/>
      <c r="C180" s="49"/>
      <c r="D180" s="82"/>
      <c r="E180" s="4"/>
      <c r="F180" s="4"/>
    </row>
    <row r="181" spans="1:6" ht="12.75">
      <c r="A181" s="6"/>
      <c r="B181" s="50"/>
      <c r="C181" s="49"/>
      <c r="D181" s="82"/>
      <c r="E181" s="4"/>
      <c r="F181" s="4"/>
    </row>
    <row r="182" spans="1:6" ht="12.75">
      <c r="A182" s="6"/>
      <c r="B182" s="50"/>
      <c r="C182" s="49"/>
      <c r="D182" s="82"/>
      <c r="E182" s="4"/>
      <c r="F182" s="4"/>
    </row>
    <row r="183" spans="1:6" ht="12.75">
      <c r="A183" s="6"/>
      <c r="B183" s="50"/>
      <c r="C183" s="49"/>
      <c r="D183" s="82"/>
      <c r="E183" s="4"/>
      <c r="F183" s="4"/>
    </row>
    <row r="184" spans="1:6" ht="12.75">
      <c r="A184" s="6"/>
      <c r="B184" s="50"/>
      <c r="C184" s="49"/>
      <c r="D184" s="82"/>
      <c r="E184" s="4"/>
      <c r="F184" s="4"/>
    </row>
    <row r="185" spans="1:6" ht="12.75">
      <c r="A185" s="6"/>
      <c r="B185" s="50"/>
      <c r="C185" s="49"/>
      <c r="D185" s="82"/>
      <c r="E185" s="4"/>
      <c r="F185" s="4"/>
    </row>
    <row r="186" spans="1:6" ht="12.75">
      <c r="A186" s="6"/>
      <c r="B186" s="50"/>
      <c r="C186" s="49"/>
      <c r="D186" s="82"/>
      <c r="E186" s="4"/>
      <c r="F186" s="4"/>
    </row>
    <row r="187" spans="1:6" ht="12.75">
      <c r="A187" s="6"/>
      <c r="B187" s="50"/>
      <c r="C187" s="49"/>
      <c r="D187" s="82"/>
      <c r="E187" s="4"/>
      <c r="F187" s="4"/>
    </row>
    <row r="188" spans="1:6" ht="12.75">
      <c r="A188" s="6"/>
      <c r="B188" s="50"/>
      <c r="C188" s="49"/>
      <c r="D188" s="82"/>
      <c r="E188" s="4"/>
      <c r="F188" s="4"/>
    </row>
    <row r="189" spans="1:6" ht="12.75">
      <c r="A189" s="6"/>
      <c r="B189" s="50"/>
      <c r="C189" s="49"/>
      <c r="D189" s="82"/>
      <c r="E189" s="4"/>
      <c r="F189" s="4"/>
    </row>
    <row r="190" spans="1:6" ht="12.75">
      <c r="A190" s="6"/>
      <c r="B190" s="50"/>
      <c r="C190" s="49"/>
      <c r="D190" s="82"/>
      <c r="E190" s="4"/>
      <c r="F190" s="4"/>
    </row>
    <row r="191" spans="1:6" ht="12.75">
      <c r="A191" s="6"/>
      <c r="B191" s="50"/>
      <c r="C191" s="49"/>
      <c r="D191" s="82"/>
      <c r="E191" s="4"/>
      <c r="F191" s="4"/>
    </row>
    <row r="192" spans="1:6" ht="12.75">
      <c r="A192" s="6"/>
      <c r="B192" s="50"/>
      <c r="C192" s="49"/>
      <c r="D192" s="82"/>
      <c r="E192" s="4"/>
      <c r="F192" s="4"/>
    </row>
    <row r="193" spans="1:6" ht="12.75">
      <c r="A193" s="6"/>
      <c r="B193" s="50"/>
      <c r="C193" s="49"/>
      <c r="D193" s="82"/>
      <c r="E193" s="4"/>
      <c r="F193" s="4"/>
    </row>
    <row r="194" spans="1:6" ht="12.75">
      <c r="A194" s="6"/>
      <c r="B194" s="50"/>
      <c r="C194" s="49"/>
      <c r="D194" s="78"/>
      <c r="E194" s="4"/>
      <c r="F194" s="4"/>
    </row>
    <row r="195" spans="1:6" ht="12.75">
      <c r="A195" s="6"/>
      <c r="B195" s="51"/>
      <c r="C195" s="49"/>
      <c r="D195" s="83"/>
      <c r="E195" s="4"/>
      <c r="F195" s="4"/>
    </row>
    <row r="196" spans="1:6" ht="12.75">
      <c r="A196" s="6"/>
      <c r="B196" s="51"/>
      <c r="C196" s="49"/>
      <c r="D196" s="83"/>
      <c r="E196" s="4"/>
      <c r="F196" s="4"/>
    </row>
    <row r="197" spans="1:6" ht="12.75">
      <c r="A197" s="6"/>
      <c r="B197" s="51"/>
      <c r="C197" s="49"/>
      <c r="D197" s="83"/>
      <c r="E197" s="4"/>
      <c r="F197" s="4"/>
    </row>
    <row r="198" spans="1:6" ht="12.75">
      <c r="A198" s="6"/>
      <c r="B198" s="51"/>
      <c r="C198" s="49"/>
      <c r="D198" s="83"/>
      <c r="E198" s="4"/>
      <c r="F198" s="4"/>
    </row>
    <row r="199" spans="1:6" ht="12.75">
      <c r="A199" s="6"/>
      <c r="B199" s="49"/>
      <c r="C199" s="49"/>
      <c r="D199" s="78"/>
      <c r="E199" s="4"/>
      <c r="F199" s="4"/>
    </row>
    <row r="200" spans="1:6" ht="12.75">
      <c r="A200" s="6"/>
      <c r="B200" s="50"/>
      <c r="C200" s="50"/>
      <c r="D200" s="82"/>
      <c r="E200" s="4"/>
      <c r="F200" s="4"/>
    </row>
    <row r="201" spans="1:6" ht="12.75">
      <c r="A201" s="6"/>
      <c r="B201" s="50"/>
      <c r="C201" s="50"/>
      <c r="D201" s="82"/>
      <c r="E201" s="4"/>
      <c r="F201" s="4"/>
    </row>
    <row r="202" spans="1:6" ht="12.75">
      <c r="A202" s="6"/>
      <c r="B202" s="49"/>
      <c r="C202" s="49"/>
      <c r="D202" s="78"/>
      <c r="E202" s="4"/>
      <c r="F202" s="4"/>
    </row>
    <row r="203" spans="1:6" ht="12.75">
      <c r="A203" s="6"/>
      <c r="B203" s="51"/>
      <c r="C203" s="49"/>
      <c r="D203" s="83"/>
      <c r="E203" s="4"/>
      <c r="F203" s="4"/>
    </row>
    <row r="204" spans="1:6" ht="12.75">
      <c r="A204" s="6"/>
      <c r="B204" s="51"/>
      <c r="C204" s="49"/>
      <c r="D204" s="83"/>
      <c r="E204" s="4"/>
      <c r="F204" s="4"/>
    </row>
    <row r="205" spans="1:6" ht="12.75">
      <c r="A205" s="6"/>
      <c r="B205" s="4"/>
      <c r="C205" s="6"/>
      <c r="D205" s="4"/>
      <c r="E205" s="4"/>
      <c r="F205" s="4"/>
    </row>
  </sheetData>
  <sheetProtection/>
  <mergeCells count="49">
    <mergeCell ref="A1:K1"/>
    <mergeCell ref="A9:B9"/>
    <mergeCell ref="A10:B10"/>
    <mergeCell ref="A11:B11"/>
    <mergeCell ref="A5:B5"/>
    <mergeCell ref="A4:B4"/>
    <mergeCell ref="A7:B7"/>
    <mergeCell ref="A8:B8"/>
    <mergeCell ref="I9:P9"/>
    <mergeCell ref="I10:P10"/>
    <mergeCell ref="A21:B21"/>
    <mergeCell ref="A22:B22"/>
    <mergeCell ref="A16:B16"/>
    <mergeCell ref="A12:B12"/>
    <mergeCell ref="A13:B13"/>
    <mergeCell ref="A18:B18"/>
    <mergeCell ref="A19:B19"/>
    <mergeCell ref="A14:B14"/>
    <mergeCell ref="A15:B15"/>
    <mergeCell ref="I26:P26"/>
    <mergeCell ref="A17:B17"/>
    <mergeCell ref="I11:P11"/>
    <mergeCell ref="I12:P12"/>
    <mergeCell ref="I13:P13"/>
    <mergeCell ref="I5:P5"/>
    <mergeCell ref="I6:P6"/>
    <mergeCell ref="I7:P7"/>
    <mergeCell ref="I8:P8"/>
    <mergeCell ref="A20:B20"/>
    <mergeCell ref="A93:G93"/>
    <mergeCell ref="I27:P27"/>
    <mergeCell ref="I4:P4"/>
    <mergeCell ref="I14:P14"/>
    <mergeCell ref="I15:P15"/>
    <mergeCell ref="I16:P16"/>
    <mergeCell ref="I17:P17"/>
    <mergeCell ref="I22:P22"/>
    <mergeCell ref="I24:P24"/>
    <mergeCell ref="I25:P25"/>
    <mergeCell ref="A144:G144"/>
    <mergeCell ref="A83:D83"/>
    <mergeCell ref="A134:D134"/>
    <mergeCell ref="A2:H2"/>
    <mergeCell ref="C4:D4"/>
    <mergeCell ref="I18:P18"/>
    <mergeCell ref="I19:P19"/>
    <mergeCell ref="I20:P20"/>
    <mergeCell ref="I21:P21"/>
    <mergeCell ref="A31:H31"/>
  </mergeCells>
  <printOptions/>
  <pageMargins left="0.7480314960629921" right="0.7480314960629921" top="0.984251968503937" bottom="0.984251968503937" header="0.5118110236220472" footer="0.5118110236220472"/>
  <pageSetup fitToHeight="4" fitToWidth="1" horizontalDpi="600" verticalDpi="600" orientation="landscape" paperSize="9" scale="45"/>
</worksheet>
</file>

<file path=xl/worksheets/sheet3.xml><?xml version="1.0" encoding="utf-8"?>
<worksheet xmlns="http://schemas.openxmlformats.org/spreadsheetml/2006/main" xmlns:r="http://schemas.openxmlformats.org/officeDocument/2006/relationships">
  <sheetPr>
    <pageSetUpPr fitToPage="1"/>
  </sheetPr>
  <dimension ref="A1:G207"/>
  <sheetViews>
    <sheetView zoomScalePageLayoutView="0" workbookViewId="0" topLeftCell="A1">
      <selection activeCell="A1" sqref="A1:E1"/>
    </sheetView>
  </sheetViews>
  <sheetFormatPr defaultColWidth="8.7109375" defaultRowHeight="12.75"/>
  <cols>
    <col min="1" max="1" width="27.7109375" style="2" customWidth="1"/>
    <col min="2" max="2" width="16.140625" style="2" customWidth="1"/>
    <col min="3" max="3" width="14.421875" style="2" customWidth="1"/>
    <col min="4" max="4" width="19.421875" style="2" customWidth="1"/>
    <col min="5" max="5" width="24.00390625" style="2" customWidth="1"/>
    <col min="6" max="6" width="18.28125" style="0" customWidth="1"/>
  </cols>
  <sheetData>
    <row r="1" spans="1:5" ht="30" customHeight="1">
      <c r="A1" s="119" t="s">
        <v>1199</v>
      </c>
      <c r="B1" s="120"/>
      <c r="C1" s="120"/>
      <c r="D1" s="120"/>
      <c r="E1" s="120"/>
    </row>
    <row r="2" spans="1:5" ht="27.75" customHeight="1">
      <c r="A2" s="126" t="s">
        <v>0</v>
      </c>
      <c r="B2" s="127"/>
      <c r="C2" s="127"/>
      <c r="D2" s="127"/>
      <c r="E2" s="127"/>
    </row>
    <row r="3" spans="1:5" ht="21" customHeight="1" thickBot="1">
      <c r="A3" s="124" t="s">
        <v>1</v>
      </c>
      <c r="B3" s="125"/>
      <c r="C3" s="125"/>
      <c r="D3" s="125"/>
      <c r="E3" s="125"/>
    </row>
    <row r="4" spans="1:5" ht="13.5" thickBot="1">
      <c r="A4" s="37" t="s">
        <v>307</v>
      </c>
      <c r="B4" s="35" t="s">
        <v>1037</v>
      </c>
      <c r="C4" s="35" t="s">
        <v>308</v>
      </c>
      <c r="D4" s="35" t="s">
        <v>1038</v>
      </c>
      <c r="E4" s="36" t="s">
        <v>39</v>
      </c>
    </row>
    <row r="5" spans="1:5" ht="12.75">
      <c r="A5" s="38" t="s">
        <v>1039</v>
      </c>
      <c r="B5" s="3">
        <v>0.606586150553167</v>
      </c>
      <c r="C5" s="3">
        <v>0.0411842231719489</v>
      </c>
      <c r="D5" s="33">
        <v>7.90155252074787E-19</v>
      </c>
      <c r="E5" s="20" t="b">
        <v>0</v>
      </c>
    </row>
    <row r="6" spans="1:5" ht="12.75">
      <c r="A6" s="38" t="s">
        <v>1040</v>
      </c>
      <c r="B6" s="3">
        <v>0.599261575038214</v>
      </c>
      <c r="C6" s="3">
        <v>0.0455436399662654</v>
      </c>
      <c r="D6" s="33">
        <v>9.67207441176368E-19</v>
      </c>
      <c r="E6" s="20" t="s">
        <v>1041</v>
      </c>
    </row>
    <row r="7" spans="1:5" ht="12.75">
      <c r="A7" s="38" t="s">
        <v>195</v>
      </c>
      <c r="B7" s="3">
        <v>0.657872054916381</v>
      </c>
      <c r="C7" s="3">
        <v>0.0591561181820267</v>
      </c>
      <c r="D7" s="33">
        <v>1.273387330968E-18</v>
      </c>
      <c r="E7" s="20" t="s">
        <v>625</v>
      </c>
    </row>
    <row r="8" spans="1:5" ht="12.75">
      <c r="A8" s="38" t="s">
        <v>196</v>
      </c>
      <c r="B8" s="3">
        <v>0.914582511317766</v>
      </c>
      <c r="C8" s="3">
        <v>0.0698773746820944</v>
      </c>
      <c r="D8" s="33">
        <v>1.34826455960348E-18</v>
      </c>
      <c r="E8" s="20" t="b">
        <v>0</v>
      </c>
    </row>
    <row r="9" spans="1:5" ht="12.75">
      <c r="A9" s="38" t="s">
        <v>197</v>
      </c>
      <c r="B9" s="3">
        <v>0.738931278336624</v>
      </c>
      <c r="C9" s="3">
        <v>0.0480135395586756</v>
      </c>
      <c r="D9" s="33">
        <v>1.53299941445808E-18</v>
      </c>
      <c r="E9" s="20" t="b">
        <v>0</v>
      </c>
    </row>
    <row r="10" spans="1:5" ht="12.75">
      <c r="A10" s="38" t="s">
        <v>198</v>
      </c>
      <c r="B10" s="3">
        <v>1.27425869003446</v>
      </c>
      <c r="C10" s="3">
        <v>0.105113081766364</v>
      </c>
      <c r="D10" s="33">
        <v>1.6423418023438E-18</v>
      </c>
      <c r="E10" s="20" t="b">
        <v>0</v>
      </c>
    </row>
    <row r="11" spans="1:5" ht="12.75">
      <c r="A11" s="38" t="s">
        <v>199</v>
      </c>
      <c r="B11" s="3">
        <v>1.11020311377324</v>
      </c>
      <c r="C11" s="3">
        <v>0.147832731744016</v>
      </c>
      <c r="D11" s="33">
        <v>1.68220432734972E-18</v>
      </c>
      <c r="E11" s="20" t="s">
        <v>200</v>
      </c>
    </row>
    <row r="12" spans="1:5" ht="12.75">
      <c r="A12" s="38" t="s">
        <v>201</v>
      </c>
      <c r="B12" s="3">
        <v>1.08719938089046</v>
      </c>
      <c r="C12" s="3">
        <v>0.141053332868582</v>
      </c>
      <c r="D12" s="33">
        <v>1.71331013785844E-18</v>
      </c>
      <c r="E12" s="20" t="s">
        <v>202</v>
      </c>
    </row>
    <row r="13" spans="1:5" ht="12.75">
      <c r="A13" s="38" t="s">
        <v>203</v>
      </c>
      <c r="B13" s="3">
        <v>1.13971818465016</v>
      </c>
      <c r="C13" s="3">
        <v>0.0852429991661818</v>
      </c>
      <c r="D13" s="33">
        <v>1.83432891231294E-18</v>
      </c>
      <c r="E13" s="20" t="s">
        <v>204</v>
      </c>
    </row>
    <row r="14" spans="1:5" ht="12.75">
      <c r="A14" s="38" t="s">
        <v>205</v>
      </c>
      <c r="B14" s="3">
        <v>0.909512672014494</v>
      </c>
      <c r="C14" s="3">
        <v>0.0860179030696468</v>
      </c>
      <c r="D14" s="33">
        <v>1.87528378699588E-18</v>
      </c>
      <c r="E14" s="20" t="b">
        <v>0</v>
      </c>
    </row>
    <row r="15" spans="1:5" ht="12.75">
      <c r="A15" s="38" t="s">
        <v>206</v>
      </c>
      <c r="B15" s="3">
        <v>1.21405880069624</v>
      </c>
      <c r="C15" s="3">
        <v>0.087636341324763</v>
      </c>
      <c r="D15" s="33">
        <v>1.98149744047443E-18</v>
      </c>
      <c r="E15" s="20" t="s">
        <v>207</v>
      </c>
    </row>
    <row r="16" spans="1:5" ht="12.75">
      <c r="A16" s="38" t="s">
        <v>208</v>
      </c>
      <c r="B16" s="3">
        <v>0.906811574575143</v>
      </c>
      <c r="C16" s="3">
        <v>0.183734001353361</v>
      </c>
      <c r="D16" s="33">
        <v>1.99092587013514E-18</v>
      </c>
      <c r="E16" s="20" t="b">
        <v>0</v>
      </c>
    </row>
    <row r="17" spans="1:5" ht="12.75">
      <c r="A17" s="38" t="s">
        <v>209</v>
      </c>
      <c r="B17" s="3">
        <v>1.19282255769437</v>
      </c>
      <c r="C17" s="3">
        <v>0.20320179885739</v>
      </c>
      <c r="D17" s="33">
        <v>2.38920715833587E-18</v>
      </c>
      <c r="E17" s="20" t="s">
        <v>210</v>
      </c>
    </row>
    <row r="18" spans="1:5" ht="12.75">
      <c r="A18" s="38" t="s">
        <v>211</v>
      </c>
      <c r="B18" s="3">
        <v>1.18549557409007</v>
      </c>
      <c r="C18" s="3">
        <v>0.135724094354405</v>
      </c>
      <c r="D18" s="33">
        <v>2.42994535391979E-18</v>
      </c>
      <c r="E18" s="20" t="s">
        <v>856</v>
      </c>
    </row>
    <row r="19" spans="1:5" ht="12.75">
      <c r="A19" s="38" t="s">
        <v>212</v>
      </c>
      <c r="B19" s="3">
        <v>0.553694089709553</v>
      </c>
      <c r="C19" s="3">
        <v>0.0290735588033112</v>
      </c>
      <c r="D19" s="33">
        <v>2.49662594172961E-18</v>
      </c>
      <c r="E19" s="20" t="s">
        <v>213</v>
      </c>
    </row>
    <row r="20" spans="1:5" ht="12.75">
      <c r="A20" s="38" t="s">
        <v>214</v>
      </c>
      <c r="B20" s="3">
        <v>0.885910665832381</v>
      </c>
      <c r="C20" s="3">
        <v>0.0726072746573688</v>
      </c>
      <c r="D20" s="33">
        <v>2.49874080190624E-18</v>
      </c>
      <c r="E20" s="20" t="s">
        <v>875</v>
      </c>
    </row>
    <row r="21" spans="1:5" ht="12.75">
      <c r="A21" s="38" t="s">
        <v>215</v>
      </c>
      <c r="B21" s="3">
        <v>0.770039105491863</v>
      </c>
      <c r="C21" s="3">
        <v>0.091813927112248</v>
      </c>
      <c r="D21" s="33">
        <v>2.52144705850985E-18</v>
      </c>
      <c r="E21" s="20" t="b">
        <v>0</v>
      </c>
    </row>
    <row r="22" spans="1:5" ht="12.75">
      <c r="A22" s="38" t="s">
        <v>216</v>
      </c>
      <c r="B22" s="3">
        <v>0.78804271933589</v>
      </c>
      <c r="C22" s="3">
        <v>0.0932140974413507</v>
      </c>
      <c r="D22" s="33">
        <v>2.54764452313538E-18</v>
      </c>
      <c r="E22" s="20" t="s">
        <v>217</v>
      </c>
    </row>
    <row r="23" spans="1:5" ht="12.75">
      <c r="A23" s="38" t="s">
        <v>218</v>
      </c>
      <c r="B23" s="3">
        <v>1.08806877086941</v>
      </c>
      <c r="C23" s="3">
        <v>0.0981935131374532</v>
      </c>
      <c r="D23" s="33">
        <v>2.56091423666915E-18</v>
      </c>
      <c r="E23" s="20" t="s">
        <v>318</v>
      </c>
    </row>
    <row r="24" spans="1:5" ht="12.75">
      <c r="A24" s="38" t="s">
        <v>219</v>
      </c>
      <c r="B24" s="3">
        <v>1.01302691640391</v>
      </c>
      <c r="C24" s="3">
        <v>0.0986644147942782</v>
      </c>
      <c r="D24" s="33">
        <v>2.64792967177338E-18</v>
      </c>
      <c r="E24" s="20" t="s">
        <v>313</v>
      </c>
    </row>
    <row r="25" spans="1:5" ht="12.75">
      <c r="A25" s="38" t="s">
        <v>117</v>
      </c>
      <c r="B25" s="3">
        <v>1.03560072391594</v>
      </c>
      <c r="C25" s="3">
        <v>0.188579907364532</v>
      </c>
      <c r="D25" s="33">
        <v>2.73594253572216E-18</v>
      </c>
      <c r="E25" s="20" t="b">
        <v>0</v>
      </c>
    </row>
    <row r="26" spans="1:5" ht="12.75">
      <c r="A26" s="38" t="s">
        <v>118</v>
      </c>
      <c r="B26" s="3">
        <v>1.32185225214191</v>
      </c>
      <c r="C26" s="3">
        <v>0.153737029865591</v>
      </c>
      <c r="D26" s="33">
        <v>2.88106618729409E-18</v>
      </c>
      <c r="E26" s="20" t="s">
        <v>119</v>
      </c>
    </row>
    <row r="27" spans="1:5" ht="12.75">
      <c r="A27" s="38" t="s">
        <v>120</v>
      </c>
      <c r="B27" s="3">
        <v>1.16138865622637</v>
      </c>
      <c r="C27" s="3">
        <v>0.199311705086301</v>
      </c>
      <c r="D27" s="33">
        <v>2.90065397806728E-18</v>
      </c>
      <c r="E27" s="20" t="s">
        <v>121</v>
      </c>
    </row>
    <row r="28" spans="1:5" ht="12.75">
      <c r="A28" s="38" t="s">
        <v>122</v>
      </c>
      <c r="B28" s="3">
        <v>0.752231557489569</v>
      </c>
      <c r="C28" s="3">
        <v>0.0552872422118427</v>
      </c>
      <c r="D28" s="33">
        <v>2.9367040325748E-18</v>
      </c>
      <c r="E28" s="20" t="s">
        <v>123</v>
      </c>
    </row>
    <row r="29" spans="1:5" ht="12.75">
      <c r="A29" s="38" t="s">
        <v>124</v>
      </c>
      <c r="B29" s="3">
        <v>1.09615845674182</v>
      </c>
      <c r="C29" s="3">
        <v>0.104800393619658</v>
      </c>
      <c r="D29" s="33">
        <v>2.99150505914302E-18</v>
      </c>
      <c r="E29" s="20" t="b">
        <v>0</v>
      </c>
    </row>
    <row r="30" spans="1:5" ht="12.75">
      <c r="A30" s="38" t="s">
        <v>125</v>
      </c>
      <c r="B30" s="3">
        <v>0.827034791502598</v>
      </c>
      <c r="C30" s="3">
        <v>0.061389850720937</v>
      </c>
      <c r="D30" s="33">
        <v>3.18525280328545E-18</v>
      </c>
      <c r="E30" s="20" t="s">
        <v>362</v>
      </c>
    </row>
    <row r="31" spans="1:5" ht="12.75">
      <c r="A31" s="38" t="s">
        <v>126</v>
      </c>
      <c r="B31" s="3">
        <v>0.895881565290791</v>
      </c>
      <c r="C31" s="3">
        <v>0.0628417859548198</v>
      </c>
      <c r="D31" s="33">
        <v>3.21277280996866E-18</v>
      </c>
      <c r="E31" s="20" t="b">
        <v>0</v>
      </c>
    </row>
    <row r="32" spans="1:5" ht="12.75">
      <c r="A32" s="38" t="s">
        <v>127</v>
      </c>
      <c r="B32" s="3">
        <v>1.10077417933355</v>
      </c>
      <c r="C32" s="3">
        <v>0.155238141524653</v>
      </c>
      <c r="D32" s="33">
        <v>3.28277336015625E-18</v>
      </c>
      <c r="E32" s="20" t="b">
        <v>0</v>
      </c>
    </row>
    <row r="33" spans="1:5" ht="12.75">
      <c r="A33" s="38" t="s">
        <v>128</v>
      </c>
      <c r="B33" s="3">
        <v>1.22692580152867</v>
      </c>
      <c r="C33" s="3">
        <v>0.184112019752719</v>
      </c>
      <c r="D33" s="33">
        <v>3.34653309921657E-18</v>
      </c>
      <c r="E33" s="20" t="s">
        <v>323</v>
      </c>
    </row>
    <row r="34" spans="1:5" ht="12.75">
      <c r="A34" s="38" t="s">
        <v>129</v>
      </c>
      <c r="B34" s="3">
        <v>0.875034402044177</v>
      </c>
      <c r="C34" s="3">
        <v>0.138204763801134</v>
      </c>
      <c r="D34" s="33">
        <v>3.43535618628115E-18</v>
      </c>
      <c r="E34" s="20" t="b">
        <v>0</v>
      </c>
    </row>
    <row r="35" spans="1:5" ht="12.75">
      <c r="A35" s="38" t="s">
        <v>130</v>
      </c>
      <c r="B35" s="3">
        <v>1.00015379284338</v>
      </c>
      <c r="C35" s="3">
        <v>0.066703741334006</v>
      </c>
      <c r="D35" s="33">
        <v>3.58210621247754E-18</v>
      </c>
      <c r="E35" s="20" t="b">
        <v>0</v>
      </c>
    </row>
    <row r="36" spans="1:5" ht="12.75">
      <c r="A36" s="38" t="s">
        <v>131</v>
      </c>
      <c r="B36" s="3">
        <v>0.924096245085427</v>
      </c>
      <c r="C36" s="3">
        <v>0.0926256841943921</v>
      </c>
      <c r="D36" s="33">
        <v>3.67794451391176E-18</v>
      </c>
      <c r="E36" s="20" t="s">
        <v>870</v>
      </c>
    </row>
    <row r="37" spans="1:5" ht="12.75">
      <c r="A37" s="38" t="s">
        <v>132</v>
      </c>
      <c r="B37" s="3">
        <v>0.870533117526339</v>
      </c>
      <c r="C37" s="3">
        <v>0.138693227034717</v>
      </c>
      <c r="D37" s="33">
        <v>3.71258759458372E-18</v>
      </c>
      <c r="E37" s="20" t="s">
        <v>1041</v>
      </c>
    </row>
    <row r="38" spans="1:5" ht="12.75">
      <c r="A38" s="38" t="s">
        <v>133</v>
      </c>
      <c r="B38" s="3">
        <v>1.29774516044185</v>
      </c>
      <c r="C38" s="3">
        <v>0.240787516626799</v>
      </c>
      <c r="D38" s="33">
        <v>3.77334470305889E-18</v>
      </c>
      <c r="E38" s="20" t="b">
        <v>0</v>
      </c>
    </row>
    <row r="39" spans="1:5" ht="12.75">
      <c r="A39" s="38" t="s">
        <v>134</v>
      </c>
      <c r="B39" s="3">
        <v>1.25424674674332</v>
      </c>
      <c r="C39" s="3">
        <v>0.213508228533934</v>
      </c>
      <c r="D39" s="33">
        <v>3.85838188347102E-18</v>
      </c>
      <c r="E39" s="20" t="b">
        <v>0</v>
      </c>
    </row>
    <row r="40" spans="1:5" ht="12.75">
      <c r="A40" s="38" t="s">
        <v>135</v>
      </c>
      <c r="B40" s="3">
        <v>0.682382572514552</v>
      </c>
      <c r="C40" s="3">
        <v>0.0946432439345408</v>
      </c>
      <c r="D40" s="33">
        <v>4.36181798257425E-18</v>
      </c>
      <c r="E40" s="20" t="s">
        <v>136</v>
      </c>
    </row>
    <row r="41" spans="1:5" ht="12.75">
      <c r="A41" s="38" t="s">
        <v>137</v>
      </c>
      <c r="B41" s="3">
        <v>1.18221921887112</v>
      </c>
      <c r="C41" s="3">
        <v>0.34843747971061</v>
      </c>
      <c r="D41" s="33">
        <v>4.37251741485373E-18</v>
      </c>
      <c r="E41" s="20" t="s">
        <v>138</v>
      </c>
    </row>
    <row r="42" spans="1:5" ht="12.75">
      <c r="A42" s="38" t="s">
        <v>139</v>
      </c>
      <c r="B42" s="3">
        <v>0.7844276536565</v>
      </c>
      <c r="C42" s="3">
        <v>0.0338324481886622</v>
      </c>
      <c r="D42" s="33">
        <v>4.40121983588286E-18</v>
      </c>
      <c r="E42" s="20" t="s">
        <v>140</v>
      </c>
    </row>
    <row r="43" spans="1:5" ht="12.75">
      <c r="A43" s="38" t="s">
        <v>141</v>
      </c>
      <c r="B43" s="3">
        <v>1.17414542330566</v>
      </c>
      <c r="C43" s="3">
        <v>0.153076496716003</v>
      </c>
      <c r="D43" s="33">
        <v>4.5406462890502E-18</v>
      </c>
      <c r="E43" s="20" t="s">
        <v>142</v>
      </c>
    </row>
    <row r="44" spans="1:5" ht="12.75">
      <c r="A44" s="38" t="s">
        <v>143</v>
      </c>
      <c r="B44" s="3">
        <v>0.63761077455104</v>
      </c>
      <c r="C44" s="3">
        <v>0.0741494397189711</v>
      </c>
      <c r="D44" s="33">
        <v>4.54785183713312E-18</v>
      </c>
      <c r="E44" s="20" t="b">
        <v>0</v>
      </c>
    </row>
    <row r="45" spans="1:5" ht="12.75">
      <c r="A45" s="38" t="s">
        <v>144</v>
      </c>
      <c r="B45" s="3">
        <v>0.79188317980859</v>
      </c>
      <c r="C45" s="3">
        <v>0.121155993368887</v>
      </c>
      <c r="D45" s="33">
        <v>4.73706887948687E-18</v>
      </c>
      <c r="E45" s="20" t="b">
        <v>0</v>
      </c>
    </row>
    <row r="46" spans="1:5" ht="12.75">
      <c r="A46" s="38" t="s">
        <v>145</v>
      </c>
      <c r="B46" s="3">
        <v>0.936515018663135</v>
      </c>
      <c r="C46" s="3">
        <v>0.137351543572733</v>
      </c>
      <c r="D46" s="33">
        <v>4.75600659978806E-18</v>
      </c>
      <c r="E46" s="20" t="s">
        <v>1133</v>
      </c>
    </row>
    <row r="47" spans="1:5" ht="12.75">
      <c r="A47" s="38" t="s">
        <v>146</v>
      </c>
      <c r="B47" s="3">
        <v>0.779835586123377</v>
      </c>
      <c r="C47" s="3">
        <v>0.0919853218575584</v>
      </c>
      <c r="D47" s="33">
        <v>4.94407466146337E-18</v>
      </c>
      <c r="E47" s="20" t="s">
        <v>147</v>
      </c>
    </row>
    <row r="48" spans="1:5" ht="12.75">
      <c r="A48" s="38" t="s">
        <v>148</v>
      </c>
      <c r="B48" s="3">
        <v>0.94495180872576</v>
      </c>
      <c r="C48" s="3">
        <v>0.0740115726852919</v>
      </c>
      <c r="D48" s="33">
        <v>4.96799243441186E-18</v>
      </c>
      <c r="E48" s="20" t="s">
        <v>149</v>
      </c>
    </row>
    <row r="49" spans="1:5" ht="12.75">
      <c r="A49" s="38" t="s">
        <v>150</v>
      </c>
      <c r="B49" s="3">
        <v>1.02255920767422</v>
      </c>
      <c r="C49" s="3">
        <v>0.204504966167058</v>
      </c>
      <c r="D49" s="33">
        <v>5.02247705557666E-18</v>
      </c>
      <c r="E49" s="20" t="b">
        <v>0</v>
      </c>
    </row>
    <row r="50" spans="1:5" ht="12.75">
      <c r="A50" s="38" t="s">
        <v>151</v>
      </c>
      <c r="B50" s="3">
        <v>0.873333174954943</v>
      </c>
      <c r="C50" s="3">
        <v>0.094174605576173</v>
      </c>
      <c r="D50" s="33">
        <v>5.10463047959347E-18</v>
      </c>
      <c r="E50" s="20" t="b">
        <v>0</v>
      </c>
    </row>
    <row r="51" spans="1:5" ht="12.75">
      <c r="A51" s="38" t="s">
        <v>152</v>
      </c>
      <c r="B51" s="3">
        <v>1.03408439856392</v>
      </c>
      <c r="C51" s="3">
        <v>0.159961943916345</v>
      </c>
      <c r="D51" s="33">
        <v>5.11773640392739E-18</v>
      </c>
      <c r="E51" s="20" t="b">
        <v>0</v>
      </c>
    </row>
    <row r="52" spans="1:5" ht="12.75">
      <c r="A52" s="38" t="s">
        <v>153</v>
      </c>
      <c r="B52" s="3">
        <v>0.760474938873553</v>
      </c>
      <c r="C52" s="3">
        <v>0.121220059677649</v>
      </c>
      <c r="D52" s="33">
        <v>5.15500009033922E-18</v>
      </c>
      <c r="E52" s="20" t="b">
        <v>0</v>
      </c>
    </row>
    <row r="53" spans="1:5" ht="12.75">
      <c r="A53" s="38" t="s">
        <v>154</v>
      </c>
      <c r="B53" s="3">
        <v>0.55283471009202</v>
      </c>
      <c r="C53" s="3">
        <v>0.0451608590202804</v>
      </c>
      <c r="D53" s="33">
        <v>5.28409070453924E-18</v>
      </c>
      <c r="E53" s="20" t="s">
        <v>155</v>
      </c>
    </row>
    <row r="54" spans="1:5" ht="12.75">
      <c r="A54" s="38" t="s">
        <v>156</v>
      </c>
      <c r="B54" s="3">
        <v>0.993997906635379</v>
      </c>
      <c r="C54" s="3">
        <v>0.138322209634137</v>
      </c>
      <c r="D54" s="33">
        <v>5.37830209680647E-18</v>
      </c>
      <c r="E54" s="20" t="s">
        <v>157</v>
      </c>
    </row>
    <row r="55" spans="1:5" ht="12.75">
      <c r="A55" s="38" t="s">
        <v>1042</v>
      </c>
      <c r="B55" s="3">
        <v>0.816287117968043</v>
      </c>
      <c r="C55" s="3">
        <v>0.121435853330165</v>
      </c>
      <c r="D55" s="33">
        <v>5.45952025875788E-18</v>
      </c>
      <c r="E55" s="20" t="s">
        <v>1043</v>
      </c>
    </row>
    <row r="56" spans="1:5" ht="12.75">
      <c r="A56" s="38" t="s">
        <v>1044</v>
      </c>
      <c r="B56" s="3">
        <v>0.751699801449159</v>
      </c>
      <c r="C56" s="3">
        <v>0.0705193822331215</v>
      </c>
      <c r="D56" s="33">
        <v>5.60050204795221E-18</v>
      </c>
      <c r="E56" s="20" t="s">
        <v>1045</v>
      </c>
    </row>
    <row r="57" spans="1:5" ht="12.75">
      <c r="A57" s="38" t="s">
        <v>1046</v>
      </c>
      <c r="B57" s="3">
        <v>0.909787218295499</v>
      </c>
      <c r="C57" s="3">
        <v>0.160245463606291</v>
      </c>
      <c r="D57" s="33">
        <v>5.7514513734134E-18</v>
      </c>
      <c r="E57" s="20" t="s">
        <v>1047</v>
      </c>
    </row>
    <row r="58" spans="1:5" ht="12.75">
      <c r="A58" s="38" t="s">
        <v>1048</v>
      </c>
      <c r="B58" s="3">
        <v>0.693965501960494</v>
      </c>
      <c r="C58" s="3">
        <v>0.062886690632134</v>
      </c>
      <c r="D58" s="33">
        <v>5.77387099307403E-18</v>
      </c>
      <c r="E58" s="20" t="s">
        <v>1049</v>
      </c>
    </row>
    <row r="59" spans="1:5" ht="12.75">
      <c r="A59" s="38" t="s">
        <v>886</v>
      </c>
      <c r="B59" s="3">
        <v>1.29396303343507</v>
      </c>
      <c r="C59" s="3">
        <v>0.269997023880896</v>
      </c>
      <c r="D59" s="33">
        <v>5.79569237198633E-18</v>
      </c>
      <c r="E59" s="20" t="b">
        <v>0</v>
      </c>
    </row>
    <row r="60" spans="1:5" ht="12.75">
      <c r="A60" s="38" t="s">
        <v>887</v>
      </c>
      <c r="B60" s="3">
        <v>0.812591007816693</v>
      </c>
      <c r="C60" s="3">
        <v>0.108645797385342</v>
      </c>
      <c r="D60" s="33">
        <v>5.81458669525027E-18</v>
      </c>
      <c r="E60" s="20" t="b">
        <v>0</v>
      </c>
    </row>
    <row r="61" spans="1:5" ht="12.75">
      <c r="A61" s="38" t="s">
        <v>888</v>
      </c>
      <c r="B61" s="3">
        <v>0.683341662844084</v>
      </c>
      <c r="C61" s="3">
        <v>0.081974118507747</v>
      </c>
      <c r="D61" s="33">
        <v>5.89877285835706E-18</v>
      </c>
      <c r="E61" s="20" t="s">
        <v>889</v>
      </c>
    </row>
    <row r="62" spans="1:5" ht="12.75">
      <c r="A62" s="38" t="s">
        <v>890</v>
      </c>
      <c r="B62" s="3">
        <v>0.489142218135854</v>
      </c>
      <c r="C62" s="3">
        <v>0.0472221430060462</v>
      </c>
      <c r="D62" s="33">
        <v>6.1663697833035E-18</v>
      </c>
      <c r="E62" s="20" t="s">
        <v>969</v>
      </c>
    </row>
    <row r="63" spans="1:5" ht="12.75">
      <c r="A63" s="38" t="s">
        <v>891</v>
      </c>
      <c r="B63" s="3">
        <v>0.729800976270322</v>
      </c>
      <c r="C63" s="3">
        <v>0.0773991997714151</v>
      </c>
      <c r="D63" s="33">
        <v>6.22382200962886E-18</v>
      </c>
      <c r="E63" s="20" t="s">
        <v>892</v>
      </c>
    </row>
    <row r="64" spans="1:5" ht="12.75">
      <c r="A64" s="38" t="s">
        <v>893</v>
      </c>
      <c r="B64" s="3">
        <v>1.01735361065743</v>
      </c>
      <c r="C64" s="3">
        <v>0.123915301598694</v>
      </c>
      <c r="D64" s="33">
        <v>6.38780778045469E-18</v>
      </c>
      <c r="E64" s="20" t="s">
        <v>894</v>
      </c>
    </row>
    <row r="65" spans="1:5" ht="12.75">
      <c r="A65" s="38" t="s">
        <v>895</v>
      </c>
      <c r="B65" s="3">
        <v>0.448937590790266</v>
      </c>
      <c r="C65" s="3">
        <v>0.0279457039600801</v>
      </c>
      <c r="D65" s="33">
        <v>6.4146405912926E-18</v>
      </c>
      <c r="E65" s="20" t="s">
        <v>142</v>
      </c>
    </row>
    <row r="66" spans="1:5" ht="12.75">
      <c r="A66" s="38" t="s">
        <v>896</v>
      </c>
      <c r="B66" s="3">
        <v>1.13101876445024</v>
      </c>
      <c r="C66" s="3">
        <v>0.134671330308923</v>
      </c>
      <c r="D66" s="33">
        <v>6.42003705238395E-18</v>
      </c>
      <c r="E66" s="20" t="s">
        <v>897</v>
      </c>
    </row>
    <row r="67" spans="1:5" ht="12.75">
      <c r="A67" s="38" t="s">
        <v>898</v>
      </c>
      <c r="B67" s="3">
        <v>0.633565231892855</v>
      </c>
      <c r="C67" s="3">
        <v>0.075587761608204</v>
      </c>
      <c r="D67" s="33">
        <v>6.42955826305614E-18</v>
      </c>
      <c r="E67" s="20" t="s">
        <v>899</v>
      </c>
    </row>
    <row r="68" spans="1:5" ht="12.75">
      <c r="A68" s="38" t="s">
        <v>900</v>
      </c>
      <c r="B68" s="3">
        <v>1.52754872468723</v>
      </c>
      <c r="C68" s="3">
        <v>0.201343535951875</v>
      </c>
      <c r="D68" s="33">
        <v>6.67408292756582E-18</v>
      </c>
      <c r="E68" s="20" t="b">
        <v>0</v>
      </c>
    </row>
    <row r="69" spans="1:5" ht="12.75">
      <c r="A69" s="38" t="s">
        <v>901</v>
      </c>
      <c r="B69" s="3">
        <v>0.697901898484464</v>
      </c>
      <c r="C69" s="3">
        <v>0.0529181214460361</v>
      </c>
      <c r="D69" s="33">
        <v>6.67530926552289E-18</v>
      </c>
      <c r="E69" s="20" t="s">
        <v>902</v>
      </c>
    </row>
    <row r="70" spans="1:5" ht="12.75">
      <c r="A70" s="38" t="s">
        <v>903</v>
      </c>
      <c r="B70" s="3">
        <v>0.86456826250377</v>
      </c>
      <c r="C70" s="3">
        <v>0.121378243971174</v>
      </c>
      <c r="D70" s="33">
        <v>6.75055649669195E-18</v>
      </c>
      <c r="E70" s="20" t="s">
        <v>936</v>
      </c>
    </row>
    <row r="71" spans="1:5" ht="12.75">
      <c r="A71" s="38" t="s">
        <v>904</v>
      </c>
      <c r="B71" s="3">
        <v>1.58981876101652</v>
      </c>
      <c r="C71" s="3">
        <v>0.40967880057066</v>
      </c>
      <c r="D71" s="33">
        <v>6.90360805919936E-18</v>
      </c>
      <c r="E71" s="20" t="s">
        <v>905</v>
      </c>
    </row>
    <row r="72" spans="1:5" ht="12.75">
      <c r="A72" s="38" t="s">
        <v>906</v>
      </c>
      <c r="B72" s="3">
        <v>0.666936481399547</v>
      </c>
      <c r="C72" s="3">
        <v>0.144727202305187</v>
      </c>
      <c r="D72" s="33">
        <v>6.96965385456573E-18</v>
      </c>
      <c r="E72" s="20" t="s">
        <v>907</v>
      </c>
    </row>
    <row r="73" spans="1:5" ht="12.75">
      <c r="A73" s="38" t="s">
        <v>908</v>
      </c>
      <c r="B73" s="3">
        <v>1.69389335087168</v>
      </c>
      <c r="C73" s="3">
        <v>0.473840488102918</v>
      </c>
      <c r="D73" s="33">
        <v>7.11516137480547E-18</v>
      </c>
      <c r="E73" s="20" t="b">
        <v>0</v>
      </c>
    </row>
    <row r="74" spans="1:5" ht="12.75">
      <c r="A74" s="38" t="s">
        <v>909</v>
      </c>
      <c r="B74" s="3">
        <v>1.15703316541249</v>
      </c>
      <c r="C74" s="3">
        <v>0.122488069934421</v>
      </c>
      <c r="D74" s="33">
        <v>7.26139926967703E-18</v>
      </c>
      <c r="E74" s="20" t="b">
        <v>0</v>
      </c>
    </row>
    <row r="75" spans="1:5" ht="12.75">
      <c r="A75" s="38" t="s">
        <v>910</v>
      </c>
      <c r="B75" s="3">
        <v>0.578603024286477</v>
      </c>
      <c r="C75" s="3">
        <v>0.0663852842548584</v>
      </c>
      <c r="D75" s="33">
        <v>7.57845016423425E-18</v>
      </c>
      <c r="E75" s="20" t="s">
        <v>911</v>
      </c>
    </row>
    <row r="76" spans="1:5" ht="12.75">
      <c r="A76" s="38" t="s">
        <v>912</v>
      </c>
      <c r="B76" s="3">
        <v>0.975779780325286</v>
      </c>
      <c r="C76" s="3">
        <v>0.0968771699733682</v>
      </c>
      <c r="D76" s="33">
        <v>7.83494075478108E-18</v>
      </c>
      <c r="E76" s="20" t="b">
        <v>0</v>
      </c>
    </row>
    <row r="77" spans="1:5" ht="12.75">
      <c r="A77" s="38" t="s">
        <v>913</v>
      </c>
      <c r="B77" s="3">
        <v>1.05848423136769</v>
      </c>
      <c r="C77" s="3">
        <v>0.132471134694407</v>
      </c>
      <c r="D77" s="33">
        <v>7.87086166897646E-18</v>
      </c>
      <c r="E77" s="20" t="s">
        <v>914</v>
      </c>
    </row>
    <row r="78" spans="1:5" ht="12.75">
      <c r="A78" s="38" t="s">
        <v>915</v>
      </c>
      <c r="B78" s="3">
        <v>1.19198459879563</v>
      </c>
      <c r="C78" s="3">
        <v>0.108294859847781</v>
      </c>
      <c r="D78" s="33">
        <v>7.89634990158292E-18</v>
      </c>
      <c r="E78" s="20" t="s">
        <v>936</v>
      </c>
    </row>
    <row r="79" spans="1:5" ht="12.75">
      <c r="A79" s="38" t="s">
        <v>916</v>
      </c>
      <c r="B79" s="3">
        <v>0.824522180655605</v>
      </c>
      <c r="C79" s="3">
        <v>0.119766415846142</v>
      </c>
      <c r="D79" s="33">
        <v>8.05837410496507E-18</v>
      </c>
      <c r="E79" s="20" t="b">
        <v>0</v>
      </c>
    </row>
    <row r="80" spans="1:5" ht="12.75">
      <c r="A80" s="38" t="s">
        <v>917</v>
      </c>
      <c r="B80" s="3">
        <v>1.03201919614803</v>
      </c>
      <c r="C80" s="3">
        <v>0.158094425158591</v>
      </c>
      <c r="D80" s="33">
        <v>8.10087219668564E-18</v>
      </c>
      <c r="E80" s="20" t="s">
        <v>918</v>
      </c>
    </row>
    <row r="81" spans="1:5" ht="12.75">
      <c r="A81" s="38" t="s">
        <v>919</v>
      </c>
      <c r="B81" s="3">
        <v>0.992722439707298</v>
      </c>
      <c r="C81" s="3">
        <v>0.0738158799631155</v>
      </c>
      <c r="D81" s="33">
        <v>8.1136762603978E-18</v>
      </c>
      <c r="E81" s="20" t="s">
        <v>920</v>
      </c>
    </row>
    <row r="82" spans="1:5" ht="12.75">
      <c r="A82" s="38" t="s">
        <v>921</v>
      </c>
      <c r="B82" s="3">
        <v>0.998157572154387</v>
      </c>
      <c r="C82" s="3">
        <v>0.121142792820219</v>
      </c>
      <c r="D82" s="33">
        <v>8.18889469146944E-18</v>
      </c>
      <c r="E82" s="20" t="b">
        <v>0</v>
      </c>
    </row>
    <row r="83" spans="1:5" ht="12.75">
      <c r="A83" s="38" t="s">
        <v>922</v>
      </c>
      <c r="B83" s="3">
        <v>0.533749407175412</v>
      </c>
      <c r="C83" s="3">
        <v>0.049985590814695</v>
      </c>
      <c r="D83" s="33">
        <v>8.335190504705E-18</v>
      </c>
      <c r="E83" s="20" t="s">
        <v>920</v>
      </c>
    </row>
    <row r="84" spans="1:5" ht="12.75">
      <c r="A84" s="38" t="s">
        <v>107</v>
      </c>
      <c r="B84" s="3">
        <v>1.13542120178835</v>
      </c>
      <c r="C84" s="3">
        <v>0.162840636680135</v>
      </c>
      <c r="D84" s="33">
        <v>8.36658106912714E-18</v>
      </c>
      <c r="E84" s="20" t="b">
        <v>0</v>
      </c>
    </row>
    <row r="85" spans="1:5" ht="12.75">
      <c r="A85" s="38" t="s">
        <v>108</v>
      </c>
      <c r="B85" s="3">
        <v>0.959422288386878</v>
      </c>
      <c r="C85" s="3">
        <v>0.204732573241685</v>
      </c>
      <c r="D85" s="33">
        <v>8.3753125943633E-18</v>
      </c>
      <c r="E85" s="20" t="s">
        <v>109</v>
      </c>
    </row>
    <row r="86" spans="1:5" ht="12.75">
      <c r="A86" s="38" t="s">
        <v>110</v>
      </c>
      <c r="B86" s="3">
        <v>0.912200183092617</v>
      </c>
      <c r="C86" s="3">
        <v>0.090382945374663</v>
      </c>
      <c r="D86" s="33">
        <v>8.40370971965769E-18</v>
      </c>
      <c r="E86" s="20" t="s">
        <v>111</v>
      </c>
    </row>
    <row r="87" spans="1:5" ht="12.75">
      <c r="A87" s="38" t="s">
        <v>112</v>
      </c>
      <c r="B87" s="3">
        <v>0.521931909021432</v>
      </c>
      <c r="C87" s="3">
        <v>0.058046666132435</v>
      </c>
      <c r="D87" s="33">
        <v>8.41941112673287E-18</v>
      </c>
      <c r="E87" s="20" t="b">
        <v>0</v>
      </c>
    </row>
    <row r="88" spans="1:5" ht="12.75">
      <c r="A88" s="38" t="s">
        <v>113</v>
      </c>
      <c r="B88" s="3">
        <v>1.1083400686411</v>
      </c>
      <c r="C88" s="3">
        <v>0.14923789534632</v>
      </c>
      <c r="D88" s="33">
        <v>8.45395139857423E-18</v>
      </c>
      <c r="E88" s="20" t="b">
        <v>0</v>
      </c>
    </row>
    <row r="89" spans="1:5" ht="12.75">
      <c r="A89" s="38" t="s">
        <v>114</v>
      </c>
      <c r="B89" s="3">
        <v>0.919363704082193</v>
      </c>
      <c r="C89" s="3">
        <v>0.10051065062056</v>
      </c>
      <c r="D89" s="33">
        <v>8.57453955935076E-18</v>
      </c>
      <c r="E89" s="20" t="s">
        <v>115</v>
      </c>
    </row>
    <row r="90" spans="1:5" ht="12.75">
      <c r="A90" s="38" t="s">
        <v>116</v>
      </c>
      <c r="B90" s="3">
        <v>1.25743145018376</v>
      </c>
      <c r="C90" s="3">
        <v>0.14143946322777</v>
      </c>
      <c r="D90" s="33">
        <v>8.65344561054643E-18</v>
      </c>
      <c r="E90" s="20" t="s">
        <v>4</v>
      </c>
    </row>
    <row r="91" spans="1:5" ht="12.75">
      <c r="A91" s="38" t="s">
        <v>15</v>
      </c>
      <c r="B91" s="3">
        <v>0.834601812936669</v>
      </c>
      <c r="C91" s="3">
        <v>0.147516384041092</v>
      </c>
      <c r="D91" s="33">
        <v>8.80967868320468E-18</v>
      </c>
      <c r="E91" s="20" t="s">
        <v>16</v>
      </c>
    </row>
    <row r="92" spans="1:5" ht="12.75">
      <c r="A92" s="38" t="s">
        <v>17</v>
      </c>
      <c r="B92" s="3">
        <v>0.84334530818492</v>
      </c>
      <c r="C92" s="3">
        <v>0.117288276188029</v>
      </c>
      <c r="D92" s="33">
        <v>8.85937682763737E-18</v>
      </c>
      <c r="E92" s="20" t="s">
        <v>1111</v>
      </c>
    </row>
    <row r="93" spans="1:5" ht="12.75">
      <c r="A93" s="38" t="s">
        <v>18</v>
      </c>
      <c r="B93" s="3">
        <v>0.862447931776255</v>
      </c>
      <c r="C93" s="3">
        <v>0.19367016519688</v>
      </c>
      <c r="D93" s="33">
        <v>9.04143251314102E-18</v>
      </c>
      <c r="E93" s="20" t="b">
        <v>0</v>
      </c>
    </row>
    <row r="94" spans="1:5" ht="12.75">
      <c r="A94" s="38" t="s">
        <v>19</v>
      </c>
      <c r="B94" s="3">
        <v>1.03116719851554</v>
      </c>
      <c r="C94" s="3">
        <v>0.152532501711245</v>
      </c>
      <c r="D94" s="33">
        <v>9.10641406436424E-18</v>
      </c>
      <c r="E94" s="20" t="s">
        <v>20</v>
      </c>
    </row>
    <row r="95" spans="1:5" ht="12.75">
      <c r="A95" s="38" t="s">
        <v>21</v>
      </c>
      <c r="B95" s="3">
        <v>0.750338829904983</v>
      </c>
      <c r="C95" s="3">
        <v>0.0696489405528533</v>
      </c>
      <c r="D95" s="33">
        <v>9.12731114159771E-18</v>
      </c>
      <c r="E95" s="20" t="s">
        <v>22</v>
      </c>
    </row>
    <row r="96" spans="1:5" ht="12.75">
      <c r="A96" s="38" t="s">
        <v>23</v>
      </c>
      <c r="B96" s="3">
        <v>1.00595239801964</v>
      </c>
      <c r="C96" s="3">
        <v>0.23527465908283</v>
      </c>
      <c r="D96" s="33">
        <v>9.4144691261169E-18</v>
      </c>
      <c r="E96" s="20" t="s">
        <v>24</v>
      </c>
    </row>
    <row r="97" spans="1:5" ht="12.75">
      <c r="A97" s="38" t="s">
        <v>25</v>
      </c>
      <c r="B97" s="3">
        <v>0.501811403934323</v>
      </c>
      <c r="C97" s="3">
        <v>0.0499815067216359</v>
      </c>
      <c r="D97" s="33">
        <v>9.66875886186726E-18</v>
      </c>
      <c r="E97" s="20" t="s">
        <v>26</v>
      </c>
    </row>
    <row r="98" spans="1:5" ht="12.75">
      <c r="A98" s="38" t="s">
        <v>27</v>
      </c>
      <c r="B98" s="3">
        <v>0.810298249043755</v>
      </c>
      <c r="C98" s="3">
        <v>0.148977014373615</v>
      </c>
      <c r="D98" s="33">
        <v>9.7521800276236E-18</v>
      </c>
      <c r="E98" s="20" t="s">
        <v>207</v>
      </c>
    </row>
    <row r="99" spans="1:5" ht="12.75">
      <c r="A99" s="38" t="s">
        <v>28</v>
      </c>
      <c r="B99" s="3">
        <v>1.13390970031055</v>
      </c>
      <c r="C99" s="3">
        <v>0.153006807033068</v>
      </c>
      <c r="D99" s="33">
        <v>1.00177600244112E-17</v>
      </c>
      <c r="E99" s="20" t="s">
        <v>29</v>
      </c>
    </row>
    <row r="100" spans="1:5" ht="12.75">
      <c r="A100" s="38" t="s">
        <v>30</v>
      </c>
      <c r="B100" s="3">
        <v>0.437650163475775</v>
      </c>
      <c r="C100" s="3">
        <v>0.0296205407438688</v>
      </c>
      <c r="D100" s="33">
        <v>1.01192012465409E-17</v>
      </c>
      <c r="E100" s="20" t="s">
        <v>31</v>
      </c>
    </row>
    <row r="101" spans="1:5" ht="12.75">
      <c r="A101" s="38" t="s">
        <v>32</v>
      </c>
      <c r="B101" s="3">
        <v>0.96014118140213</v>
      </c>
      <c r="C101" s="3">
        <v>0.115880807329996</v>
      </c>
      <c r="D101" s="33">
        <v>1.04435245347244E-17</v>
      </c>
      <c r="E101" s="20" t="s">
        <v>33</v>
      </c>
    </row>
    <row r="102" spans="1:5" ht="12.75">
      <c r="A102" s="38" t="s">
        <v>34</v>
      </c>
      <c r="B102" s="3">
        <v>0.947759446589165</v>
      </c>
      <c r="C102" s="3">
        <v>0.163844698802795</v>
      </c>
      <c r="D102" s="33">
        <v>1.0484821041969E-17</v>
      </c>
      <c r="E102" s="20" t="s">
        <v>35</v>
      </c>
    </row>
    <row r="103" spans="1:5" ht="12.75">
      <c r="A103" s="38" t="s">
        <v>36</v>
      </c>
      <c r="B103" s="3">
        <v>0.844785293892013</v>
      </c>
      <c r="C103" s="3">
        <v>0.1062411528808</v>
      </c>
      <c r="D103" s="33">
        <v>1.06643074746913E-17</v>
      </c>
      <c r="E103" s="20" t="s">
        <v>37</v>
      </c>
    </row>
    <row r="104" spans="1:5" ht="13.5" thickBot="1">
      <c r="A104" s="39" t="s">
        <v>38</v>
      </c>
      <c r="B104" s="28">
        <v>0.581343193824338</v>
      </c>
      <c r="C104" s="28">
        <v>0.0848401825873594</v>
      </c>
      <c r="D104" s="34">
        <v>1.07470792859313E-17</v>
      </c>
      <c r="E104" s="29" t="b">
        <v>0</v>
      </c>
    </row>
    <row r="106" spans="1:5" ht="13.5" thickBot="1">
      <c r="A106" s="123" t="s">
        <v>222</v>
      </c>
      <c r="B106" s="107"/>
      <c r="C106" s="107"/>
      <c r="D106" s="107"/>
      <c r="E106" s="107"/>
    </row>
    <row r="107" spans="1:7" ht="13.5" thickBot="1">
      <c r="A107" s="42" t="s">
        <v>307</v>
      </c>
      <c r="B107" s="35" t="s">
        <v>10</v>
      </c>
      <c r="C107" s="35" t="s">
        <v>11</v>
      </c>
      <c r="D107" s="35" t="s">
        <v>308</v>
      </c>
      <c r="E107" s="35" t="s">
        <v>1038</v>
      </c>
      <c r="F107" s="36" t="s">
        <v>39</v>
      </c>
      <c r="G107" s="1"/>
    </row>
    <row r="108" spans="1:6" ht="12.75">
      <c r="A108" s="40" t="s">
        <v>158</v>
      </c>
      <c r="B108" s="3">
        <v>1.687</v>
      </c>
      <c r="C108" s="3">
        <v>3.43882352941176</v>
      </c>
      <c r="D108" s="3">
        <v>3.39694957428878</v>
      </c>
      <c r="E108" s="33">
        <v>2.51487411133395E-10</v>
      </c>
      <c r="F108" s="20" t="b">
        <v>0</v>
      </c>
    </row>
    <row r="109" spans="1:6" ht="12.75">
      <c r="A109" s="40" t="s">
        <v>159</v>
      </c>
      <c r="B109" s="3">
        <v>3.1575</v>
      </c>
      <c r="C109" s="3">
        <v>5.98352941176471</v>
      </c>
      <c r="D109" s="3">
        <v>5.46652260004437</v>
      </c>
      <c r="E109" s="33">
        <v>8.80205938966881E-10</v>
      </c>
      <c r="F109" s="20" t="b">
        <v>0</v>
      </c>
    </row>
    <row r="110" spans="1:6" ht="12.75">
      <c r="A110" s="40" t="s">
        <v>160</v>
      </c>
      <c r="B110" s="3">
        <v>3.0205</v>
      </c>
      <c r="C110" s="3">
        <v>5.76941176470588</v>
      </c>
      <c r="D110" s="3">
        <v>5.5065320078644</v>
      </c>
      <c r="E110" s="33">
        <v>2.38913040576725E-09</v>
      </c>
      <c r="F110" s="20" t="b">
        <v>0</v>
      </c>
    </row>
    <row r="111" spans="1:6" ht="12.75">
      <c r="A111" s="40" t="s">
        <v>161</v>
      </c>
      <c r="B111" s="3">
        <v>4.021</v>
      </c>
      <c r="C111" s="3">
        <v>7.71529411764706</v>
      </c>
      <c r="D111" s="3">
        <v>7.48831861554547</v>
      </c>
      <c r="E111" s="33">
        <v>5.65846675050138E-09</v>
      </c>
      <c r="F111" s="20" t="b">
        <v>0</v>
      </c>
    </row>
    <row r="112" spans="1:6" ht="12.75">
      <c r="A112" s="40" t="s">
        <v>162</v>
      </c>
      <c r="B112" s="3">
        <v>3.293</v>
      </c>
      <c r="C112" s="3">
        <v>6.73470588235294</v>
      </c>
      <c r="D112" s="3">
        <v>6.39887591721228</v>
      </c>
      <c r="E112" s="33">
        <v>8.42482827296872E-09</v>
      </c>
      <c r="F112" s="20" t="b">
        <v>0</v>
      </c>
    </row>
    <row r="113" spans="1:6" ht="12.75">
      <c r="A113" s="40" t="s">
        <v>163</v>
      </c>
      <c r="B113" s="3">
        <v>2.7865</v>
      </c>
      <c r="C113" s="3">
        <v>6.42176470588235</v>
      </c>
      <c r="D113" s="3">
        <v>5.9508828895134</v>
      </c>
      <c r="E113" s="33">
        <v>8.42482827296872E-09</v>
      </c>
      <c r="F113" s="20" t="b">
        <v>0</v>
      </c>
    </row>
    <row r="114" spans="1:6" ht="12.75">
      <c r="A114" s="40" t="s">
        <v>164</v>
      </c>
      <c r="B114" s="3">
        <v>3.5585</v>
      </c>
      <c r="C114" s="3">
        <v>6.91470588235294</v>
      </c>
      <c r="D114" s="3">
        <v>6.98806773271485</v>
      </c>
      <c r="E114" s="33">
        <v>1.21971394399696E-08</v>
      </c>
      <c r="F114" s="20" t="b">
        <v>0</v>
      </c>
    </row>
    <row r="115" spans="1:6" ht="12.75">
      <c r="A115" s="40" t="s">
        <v>165</v>
      </c>
      <c r="B115" s="3">
        <v>2.832</v>
      </c>
      <c r="C115" s="3">
        <v>5.62411764705882</v>
      </c>
      <c r="D115" s="3">
        <v>5.15489956843665</v>
      </c>
      <c r="E115" s="33">
        <v>1.21971394399696E-08</v>
      </c>
      <c r="F115" s="20" t="b">
        <v>0</v>
      </c>
    </row>
    <row r="116" spans="1:6" ht="12.75">
      <c r="A116" s="40" t="s">
        <v>166</v>
      </c>
      <c r="B116" s="3">
        <v>3.0815</v>
      </c>
      <c r="C116" s="3">
        <v>6.00588235294118</v>
      </c>
      <c r="D116" s="3">
        <v>5.84386137644132</v>
      </c>
      <c r="E116" s="33">
        <v>1.21971394399696E-08</v>
      </c>
      <c r="F116" s="20" t="b">
        <v>0</v>
      </c>
    </row>
    <row r="117" spans="1:6" ht="12.75">
      <c r="A117" s="40" t="s">
        <v>167</v>
      </c>
      <c r="B117" s="3">
        <v>1.444</v>
      </c>
      <c r="C117" s="3">
        <v>0.665294117647059</v>
      </c>
      <c r="D117" s="3">
        <v>0.974184642212475</v>
      </c>
      <c r="E117" s="33">
        <v>1.74783750737709E-08</v>
      </c>
      <c r="F117" s="20" t="b">
        <v>0</v>
      </c>
    </row>
    <row r="118" spans="1:6" ht="12.75">
      <c r="A118" s="40" t="s">
        <v>168</v>
      </c>
      <c r="B118" s="3">
        <v>1.93</v>
      </c>
      <c r="C118" s="3">
        <v>3.96823529411765</v>
      </c>
      <c r="D118" s="3">
        <v>3.76440193053264</v>
      </c>
      <c r="E118" s="33">
        <v>1.74783750737709E-08</v>
      </c>
      <c r="F118" s="20" t="b">
        <v>0</v>
      </c>
    </row>
    <row r="119" spans="1:6" ht="12.75">
      <c r="A119" s="40" t="s">
        <v>169</v>
      </c>
      <c r="B119" s="3">
        <v>3.4925</v>
      </c>
      <c r="C119" s="3">
        <v>6.70235294117647</v>
      </c>
      <c r="D119" s="3">
        <v>6.18008492488684</v>
      </c>
      <c r="E119" s="33">
        <v>1.74783750737709E-08</v>
      </c>
      <c r="F119" s="20" t="b">
        <v>0</v>
      </c>
    </row>
    <row r="120" spans="1:6" ht="12.75">
      <c r="A120" s="40" t="s">
        <v>170</v>
      </c>
      <c r="B120" s="3">
        <v>3.3715</v>
      </c>
      <c r="C120" s="3">
        <v>6.65529411764706</v>
      </c>
      <c r="D120" s="3">
        <v>6.84920761908125</v>
      </c>
      <c r="E120" s="33">
        <v>1.74783750737709E-08</v>
      </c>
      <c r="F120" s="20" t="b">
        <v>0</v>
      </c>
    </row>
    <row r="121" spans="1:6" ht="12.75">
      <c r="A121" s="40" t="s">
        <v>171</v>
      </c>
      <c r="B121" s="3">
        <v>2.7395</v>
      </c>
      <c r="C121" s="3">
        <v>6.12705882352941</v>
      </c>
      <c r="D121" s="3">
        <v>5.63090505461714</v>
      </c>
      <c r="E121" s="33">
        <v>1.74783750737709E-08</v>
      </c>
      <c r="F121" s="20" t="b">
        <v>0</v>
      </c>
    </row>
    <row r="122" spans="1:6" ht="12.75">
      <c r="A122" s="40" t="s">
        <v>172</v>
      </c>
      <c r="B122" s="3">
        <v>1.263</v>
      </c>
      <c r="C122" s="3">
        <v>0.629411764705882</v>
      </c>
      <c r="D122" s="3">
        <v>0.726220813908602</v>
      </c>
      <c r="E122" s="33">
        <v>2.4520022585506E-08</v>
      </c>
      <c r="F122" s="20" t="b">
        <v>0</v>
      </c>
    </row>
    <row r="123" spans="1:6" ht="12.75">
      <c r="A123" s="40" t="s">
        <v>173</v>
      </c>
      <c r="B123" s="3">
        <v>6.224</v>
      </c>
      <c r="C123" s="3">
        <v>8.15411764705882</v>
      </c>
      <c r="D123" s="3">
        <v>7.64109425972541</v>
      </c>
      <c r="E123" s="33">
        <v>2.4520022585506E-08</v>
      </c>
      <c r="F123" s="20" t="b">
        <v>0</v>
      </c>
    </row>
    <row r="124" spans="1:6" ht="12.75">
      <c r="A124" s="40" t="s">
        <v>174</v>
      </c>
      <c r="B124" s="3">
        <v>3.0005</v>
      </c>
      <c r="C124" s="3">
        <v>5.76117647058823</v>
      </c>
      <c r="D124" s="3">
        <v>5.51863214208696</v>
      </c>
      <c r="E124" s="33">
        <v>3.42022879141417E-08</v>
      </c>
      <c r="F124" s="20" t="b">
        <v>0</v>
      </c>
    </row>
    <row r="125" spans="1:6" ht="12.75">
      <c r="A125" s="40" t="s">
        <v>175</v>
      </c>
      <c r="B125" s="3">
        <v>4.4165</v>
      </c>
      <c r="C125" s="3">
        <v>7.87764705882353</v>
      </c>
      <c r="D125" s="3">
        <v>7.96059082633175</v>
      </c>
      <c r="E125" s="33">
        <v>3.42022879141417E-08</v>
      </c>
      <c r="F125" s="20" t="b">
        <v>0</v>
      </c>
    </row>
    <row r="126" spans="1:6" ht="12.75">
      <c r="A126" s="40" t="s">
        <v>176</v>
      </c>
      <c r="B126" s="3">
        <v>4.0975</v>
      </c>
      <c r="C126" s="3">
        <v>8.90823529411765</v>
      </c>
      <c r="D126" s="3">
        <v>9.0872738199593</v>
      </c>
      <c r="E126" s="33">
        <v>3.42022879141417E-08</v>
      </c>
      <c r="F126" s="20" t="b">
        <v>0</v>
      </c>
    </row>
    <row r="127" spans="1:6" ht="12.75">
      <c r="A127" s="40" t="s">
        <v>177</v>
      </c>
      <c r="B127" s="3">
        <v>4.2295</v>
      </c>
      <c r="C127" s="3">
        <v>8.10058823529412</v>
      </c>
      <c r="D127" s="3">
        <v>7.74121387083048</v>
      </c>
      <c r="E127" s="33">
        <v>3.42022879141417E-08</v>
      </c>
      <c r="F127" s="20" t="b">
        <v>0</v>
      </c>
    </row>
    <row r="128" spans="1:6" ht="12.75">
      <c r="A128" s="40" t="s">
        <v>178</v>
      </c>
      <c r="B128" s="3">
        <v>3.8835</v>
      </c>
      <c r="C128" s="3">
        <v>8.01411764705882</v>
      </c>
      <c r="D128" s="3">
        <v>7.91408510969798</v>
      </c>
      <c r="E128" s="33">
        <v>3.42022879141417E-08</v>
      </c>
      <c r="F128" s="20" t="b">
        <v>0</v>
      </c>
    </row>
    <row r="129" spans="1:6" ht="12.75">
      <c r="A129" s="40" t="s">
        <v>179</v>
      </c>
      <c r="B129" s="3">
        <v>5.13</v>
      </c>
      <c r="C129" s="3">
        <v>9.39176470588235</v>
      </c>
      <c r="D129" s="3">
        <v>9.54875541709368</v>
      </c>
      <c r="E129" s="33">
        <v>3.42022879141417E-08</v>
      </c>
      <c r="F129" s="20" t="b">
        <v>0</v>
      </c>
    </row>
    <row r="130" spans="1:6" ht="12.75">
      <c r="A130" s="40" t="s">
        <v>180</v>
      </c>
      <c r="B130" s="3">
        <v>5.708</v>
      </c>
      <c r="C130" s="3">
        <v>8.59176470588235</v>
      </c>
      <c r="D130" s="3">
        <v>8.60922489091078</v>
      </c>
      <c r="E130" s="33">
        <v>3.42022879141417E-08</v>
      </c>
      <c r="F130" s="20" t="b">
        <v>0</v>
      </c>
    </row>
    <row r="131" spans="1:6" ht="12.75">
      <c r="A131" s="40" t="s">
        <v>181</v>
      </c>
      <c r="B131" s="3">
        <v>3.192</v>
      </c>
      <c r="C131" s="3">
        <v>6.58588235294118</v>
      </c>
      <c r="D131" s="3">
        <v>6.52091570474002</v>
      </c>
      <c r="E131" s="33">
        <v>4.69024021763781E-08</v>
      </c>
      <c r="F131" s="20" t="b">
        <v>0</v>
      </c>
    </row>
    <row r="132" spans="1:6" ht="12.75">
      <c r="A132" s="40" t="s">
        <v>182</v>
      </c>
      <c r="B132" s="3">
        <v>2.397</v>
      </c>
      <c r="C132" s="3">
        <v>4.83705882352941</v>
      </c>
      <c r="D132" s="3">
        <v>4.76679935796168</v>
      </c>
      <c r="E132" s="33">
        <v>4.69024021763781E-08</v>
      </c>
      <c r="F132" s="20" t="b">
        <v>0</v>
      </c>
    </row>
    <row r="133" spans="1:6" ht="12.75">
      <c r="A133" s="40" t="s">
        <v>183</v>
      </c>
      <c r="B133" s="3">
        <v>2.397</v>
      </c>
      <c r="C133" s="3">
        <v>4.98470588235294</v>
      </c>
      <c r="D133" s="3">
        <v>5.14966069833573</v>
      </c>
      <c r="E133" s="33">
        <v>6.38778024278822E-08</v>
      </c>
      <c r="F133" s="20" t="b">
        <v>0</v>
      </c>
    </row>
    <row r="134" spans="1:6" ht="12.75">
      <c r="A134" s="40" t="s">
        <v>184</v>
      </c>
      <c r="B134" s="3">
        <v>4.411</v>
      </c>
      <c r="C134" s="3">
        <v>7.48176470588235</v>
      </c>
      <c r="D134" s="3">
        <v>7.53007516522154</v>
      </c>
      <c r="E134" s="33">
        <v>6.38778024278822E-08</v>
      </c>
      <c r="F134" s="20" t="b">
        <v>0</v>
      </c>
    </row>
    <row r="135" spans="1:6" ht="12.75">
      <c r="A135" s="40" t="s">
        <v>185</v>
      </c>
      <c r="B135" s="3">
        <v>3.286</v>
      </c>
      <c r="C135" s="3">
        <v>6.46176470588235</v>
      </c>
      <c r="D135" s="3">
        <v>6.50620151388288</v>
      </c>
      <c r="E135" s="33">
        <v>6.38778024278822E-08</v>
      </c>
      <c r="F135" s="20" t="b">
        <v>0</v>
      </c>
    </row>
    <row r="136" spans="1:6" ht="12.75">
      <c r="A136" s="40" t="s">
        <v>186</v>
      </c>
      <c r="B136" s="3">
        <v>3.5185</v>
      </c>
      <c r="C136" s="3">
        <v>6.4464705882353</v>
      </c>
      <c r="D136" s="3">
        <v>6.86463336384145</v>
      </c>
      <c r="E136" s="33">
        <v>6.38778024278822E-08</v>
      </c>
      <c r="F136" s="20" t="b">
        <v>0</v>
      </c>
    </row>
    <row r="137" spans="1:6" ht="12.75">
      <c r="A137" s="40" t="s">
        <v>187</v>
      </c>
      <c r="B137" s="3">
        <v>2.5815</v>
      </c>
      <c r="C137" s="3">
        <v>5.09764705882353</v>
      </c>
      <c r="D137" s="3">
        <v>5.17393638696592</v>
      </c>
      <c r="E137" s="33">
        <v>6.38778024278822E-08</v>
      </c>
      <c r="F137" s="20" t="b">
        <v>0</v>
      </c>
    </row>
    <row r="138" spans="1:6" ht="12.75">
      <c r="A138" s="40" t="s">
        <v>188</v>
      </c>
      <c r="B138" s="3">
        <v>3.8235</v>
      </c>
      <c r="C138" s="3">
        <v>5.82764705882353</v>
      </c>
      <c r="D138" s="3">
        <v>5.61756439191658</v>
      </c>
      <c r="E138" s="33">
        <v>6.38778024278822E-08</v>
      </c>
      <c r="F138" s="20" t="b">
        <v>0</v>
      </c>
    </row>
    <row r="139" spans="1:6" ht="12.75">
      <c r="A139" s="40" t="s">
        <v>189</v>
      </c>
      <c r="B139" s="3">
        <v>3.3155</v>
      </c>
      <c r="C139" s="3">
        <v>5.62117647058824</v>
      </c>
      <c r="D139" s="3">
        <v>5.60313812196931</v>
      </c>
      <c r="E139" s="33">
        <v>8.6008694607621E-08</v>
      </c>
      <c r="F139" s="20" t="b">
        <v>0</v>
      </c>
    </row>
    <row r="140" spans="1:6" ht="12.75">
      <c r="A140" s="40" t="s">
        <v>190</v>
      </c>
      <c r="B140" s="3">
        <v>3.9495</v>
      </c>
      <c r="C140" s="3">
        <v>7.11058823529412</v>
      </c>
      <c r="D140" s="3">
        <v>7.06520529538495</v>
      </c>
      <c r="E140" s="33">
        <v>8.6008694607621E-08</v>
      </c>
      <c r="F140" s="20" t="b">
        <v>0</v>
      </c>
    </row>
    <row r="141" spans="1:6" ht="12.75">
      <c r="A141" s="40" t="s">
        <v>191</v>
      </c>
      <c r="B141" s="3">
        <v>2.0755</v>
      </c>
      <c r="C141" s="3">
        <v>4.23705882352941</v>
      </c>
      <c r="D141" s="3">
        <v>4.2404025980061</v>
      </c>
      <c r="E141" s="33">
        <v>8.6008694607621E-08</v>
      </c>
      <c r="F141" s="20" t="b">
        <v>0</v>
      </c>
    </row>
    <row r="142" spans="1:6" ht="12.75">
      <c r="A142" s="40" t="s">
        <v>192</v>
      </c>
      <c r="B142" s="3">
        <v>3.7845</v>
      </c>
      <c r="C142" s="3">
        <v>7.0935294117647</v>
      </c>
      <c r="D142" s="3">
        <v>6.96622471726386</v>
      </c>
      <c r="E142" s="33">
        <v>8.6008694607621E-08</v>
      </c>
      <c r="F142" s="20" t="b">
        <v>0</v>
      </c>
    </row>
    <row r="143" spans="1:6" ht="12.75">
      <c r="A143" s="40" t="s">
        <v>193</v>
      </c>
      <c r="B143" s="3">
        <v>3.213</v>
      </c>
      <c r="C143" s="3">
        <v>5.75529411764706</v>
      </c>
      <c r="D143" s="3">
        <v>5.74654229746225</v>
      </c>
      <c r="E143" s="33">
        <v>8.6008694607621E-08</v>
      </c>
      <c r="F143" s="20" t="b">
        <v>0</v>
      </c>
    </row>
    <row r="144" spans="1:6" ht="12.75">
      <c r="A144" s="40" t="s">
        <v>194</v>
      </c>
      <c r="B144" s="3">
        <v>1.855</v>
      </c>
      <c r="C144" s="3">
        <v>3.96647058823529</v>
      </c>
      <c r="D144" s="3">
        <v>3.74131386217659</v>
      </c>
      <c r="E144" s="33">
        <v>8.6008694607621E-08</v>
      </c>
      <c r="F144" s="20" t="b">
        <v>0</v>
      </c>
    </row>
    <row r="145" spans="1:6" ht="12.75">
      <c r="A145" s="40" t="s">
        <v>41</v>
      </c>
      <c r="B145" s="3">
        <v>1.588</v>
      </c>
      <c r="C145" s="3">
        <v>3.24294117647059</v>
      </c>
      <c r="D145" s="3">
        <v>3.4595503828773</v>
      </c>
      <c r="E145" s="33">
        <v>8.6008694607621E-08</v>
      </c>
      <c r="F145" s="20" t="b">
        <v>0</v>
      </c>
    </row>
    <row r="146" spans="1:6" ht="12.75">
      <c r="A146" s="40" t="s">
        <v>42</v>
      </c>
      <c r="B146" s="3">
        <v>3.8075</v>
      </c>
      <c r="C146" s="3">
        <v>6.20823529411765</v>
      </c>
      <c r="D146" s="3">
        <v>6.28348652363799</v>
      </c>
      <c r="E146" s="33">
        <v>8.6008694607621E-08</v>
      </c>
      <c r="F146" s="20" t="b">
        <v>0</v>
      </c>
    </row>
    <row r="147" spans="1:6" ht="12.75">
      <c r="A147" s="40" t="s">
        <v>43</v>
      </c>
      <c r="B147" s="3">
        <v>4.089</v>
      </c>
      <c r="C147" s="3">
        <v>7.69411764705882</v>
      </c>
      <c r="D147" s="3">
        <v>7.49393315143615</v>
      </c>
      <c r="E147" s="33">
        <v>8.6008694607621E-08</v>
      </c>
      <c r="F147" s="20" t="b">
        <v>0</v>
      </c>
    </row>
    <row r="148" spans="1:6" ht="12.75">
      <c r="A148" s="40" t="s">
        <v>44</v>
      </c>
      <c r="B148" s="3">
        <v>3.2185</v>
      </c>
      <c r="C148" s="3">
        <v>5.95941176470588</v>
      </c>
      <c r="D148" s="3">
        <v>6.14821407156089</v>
      </c>
      <c r="E148" s="33">
        <v>8.6008694607621E-08</v>
      </c>
      <c r="F148" s="20" t="b">
        <v>0</v>
      </c>
    </row>
    <row r="149" spans="1:6" ht="12.75">
      <c r="A149" s="40" t="s">
        <v>45</v>
      </c>
      <c r="B149" s="3">
        <v>5.111</v>
      </c>
      <c r="C149" s="3">
        <v>8.04</v>
      </c>
      <c r="D149" s="3">
        <v>7.9284186875217</v>
      </c>
      <c r="E149" s="33">
        <v>1.15055490593528E-07</v>
      </c>
      <c r="F149" s="20" t="b">
        <v>0</v>
      </c>
    </row>
    <row r="150" spans="1:6" ht="12.75">
      <c r="A150" s="40" t="s">
        <v>46</v>
      </c>
      <c r="B150" s="3">
        <v>5.12</v>
      </c>
      <c r="C150" s="3">
        <v>7.59941176470588</v>
      </c>
      <c r="D150" s="3">
        <v>7.56840427420664</v>
      </c>
      <c r="E150" s="33">
        <v>1.15055490593528E-07</v>
      </c>
      <c r="F150" s="20" t="s">
        <v>47</v>
      </c>
    </row>
    <row r="151" spans="1:6" ht="12.75">
      <c r="A151" s="40" t="s">
        <v>48</v>
      </c>
      <c r="B151" s="3">
        <v>2.4055</v>
      </c>
      <c r="C151" s="3">
        <v>4.68294117647059</v>
      </c>
      <c r="D151" s="3">
        <v>4.81392237266741</v>
      </c>
      <c r="E151" s="33">
        <v>1.15055490593528E-07</v>
      </c>
      <c r="F151" s="20" t="b">
        <v>0</v>
      </c>
    </row>
    <row r="152" spans="1:6" ht="12.75">
      <c r="A152" s="40" t="s">
        <v>49</v>
      </c>
      <c r="B152" s="3">
        <v>3.6435</v>
      </c>
      <c r="C152" s="3">
        <v>6.2964705882353</v>
      </c>
      <c r="D152" s="3">
        <v>6.32650483449445</v>
      </c>
      <c r="E152" s="33">
        <v>1.15055490593528E-07</v>
      </c>
      <c r="F152" s="20" t="b">
        <v>0</v>
      </c>
    </row>
    <row r="153" spans="1:6" ht="12.75">
      <c r="A153" s="40" t="s">
        <v>50</v>
      </c>
      <c r="B153" s="3">
        <v>5.406</v>
      </c>
      <c r="C153" s="3">
        <v>9.70823529411765</v>
      </c>
      <c r="D153" s="3">
        <v>9.50345014946032</v>
      </c>
      <c r="E153" s="33">
        <v>1.15055490593528E-07</v>
      </c>
      <c r="F153" s="20" t="b">
        <v>0</v>
      </c>
    </row>
    <row r="154" spans="1:6" ht="12.75">
      <c r="A154" s="40" t="s">
        <v>51</v>
      </c>
      <c r="B154" s="3">
        <v>2.86</v>
      </c>
      <c r="C154" s="3">
        <v>5.71294117647059</v>
      </c>
      <c r="D154" s="3">
        <v>4.99981897180484</v>
      </c>
      <c r="E154" s="33">
        <v>1.15055490593528E-07</v>
      </c>
      <c r="F154" s="20" t="b">
        <v>0</v>
      </c>
    </row>
    <row r="155" spans="1:6" ht="12.75">
      <c r="A155" s="40" t="s">
        <v>52</v>
      </c>
      <c r="B155" s="3">
        <v>4.538</v>
      </c>
      <c r="C155" s="3">
        <v>7.7</v>
      </c>
      <c r="D155" s="3">
        <v>7.46510894910857</v>
      </c>
      <c r="E155" s="33">
        <v>1.15055490593528E-07</v>
      </c>
      <c r="F155" s="20" t="b">
        <v>0</v>
      </c>
    </row>
    <row r="156" spans="1:6" ht="12.75">
      <c r="A156" s="40" t="s">
        <v>53</v>
      </c>
      <c r="B156" s="3">
        <v>4.1875</v>
      </c>
      <c r="C156" s="3">
        <v>7.99588235294118</v>
      </c>
      <c r="D156" s="3">
        <v>8.2192421138507</v>
      </c>
      <c r="E156" s="33">
        <v>1.15055490593528E-07</v>
      </c>
      <c r="F156" s="20" t="b">
        <v>0</v>
      </c>
    </row>
    <row r="157" spans="1:6" ht="12.75">
      <c r="A157" s="40" t="s">
        <v>54</v>
      </c>
      <c r="B157" s="3">
        <v>3.7805</v>
      </c>
      <c r="C157" s="3">
        <v>6.70941176470588</v>
      </c>
      <c r="D157" s="3">
        <v>6.65212728732494</v>
      </c>
      <c r="E157" s="33">
        <v>1.15055490593528E-07</v>
      </c>
      <c r="F157" s="20" t="b">
        <v>0</v>
      </c>
    </row>
    <row r="158" spans="1:6" ht="12.75">
      <c r="A158" s="40" t="s">
        <v>55</v>
      </c>
      <c r="B158" s="3">
        <v>3.91</v>
      </c>
      <c r="C158" s="3">
        <v>7.34117647058823</v>
      </c>
      <c r="D158" s="3">
        <v>7.3989676007765</v>
      </c>
      <c r="E158" s="33">
        <v>1.15055490593528E-07</v>
      </c>
      <c r="F158" s="20" t="b">
        <v>0</v>
      </c>
    </row>
    <row r="159" spans="1:6" ht="12.75">
      <c r="A159" s="40" t="s">
        <v>56</v>
      </c>
      <c r="B159" s="3">
        <v>3.584</v>
      </c>
      <c r="C159" s="3">
        <v>6.69176470588235</v>
      </c>
      <c r="D159" s="3">
        <v>6.59119806291443</v>
      </c>
      <c r="E159" s="33">
        <v>1.15055490593528E-07</v>
      </c>
      <c r="F159" s="20" t="b">
        <v>0</v>
      </c>
    </row>
    <row r="160" spans="1:6" ht="12.75">
      <c r="A160" s="40" t="s">
        <v>57</v>
      </c>
      <c r="B160" s="3">
        <v>3.9665</v>
      </c>
      <c r="C160" s="3">
        <v>7.82294117647059</v>
      </c>
      <c r="D160" s="3">
        <v>7.95881883870874</v>
      </c>
      <c r="E160" s="33">
        <v>1.15055490593528E-07</v>
      </c>
      <c r="F160" s="20" t="b">
        <v>0</v>
      </c>
    </row>
    <row r="161" spans="1:6" ht="12.75">
      <c r="A161" s="40" t="s">
        <v>58</v>
      </c>
      <c r="B161" s="3">
        <v>8.217</v>
      </c>
      <c r="C161" s="3">
        <v>14.4064705882353</v>
      </c>
      <c r="D161" s="3">
        <v>13.7781298074408</v>
      </c>
      <c r="E161" s="33">
        <v>1.52401371146837E-07</v>
      </c>
      <c r="F161" s="20" t="b">
        <v>0</v>
      </c>
    </row>
    <row r="162" spans="1:6" ht="12.75">
      <c r="A162" s="40" t="s">
        <v>59</v>
      </c>
      <c r="B162" s="3">
        <v>3.1735</v>
      </c>
      <c r="C162" s="3">
        <v>6.71</v>
      </c>
      <c r="D162" s="3">
        <v>6.68851428579054</v>
      </c>
      <c r="E162" s="33">
        <v>1.52401371146837E-07</v>
      </c>
      <c r="F162" s="20" t="b">
        <v>0</v>
      </c>
    </row>
    <row r="163" spans="1:6" ht="12.75">
      <c r="A163" s="40" t="s">
        <v>60</v>
      </c>
      <c r="B163" s="3">
        <v>2.9465</v>
      </c>
      <c r="C163" s="3">
        <v>5.57176470588235</v>
      </c>
      <c r="D163" s="3">
        <v>5.23122687595101</v>
      </c>
      <c r="E163" s="33">
        <v>1.52401371146837E-07</v>
      </c>
      <c r="F163" s="20" t="b">
        <v>0</v>
      </c>
    </row>
    <row r="164" spans="1:6" ht="12.75">
      <c r="A164" s="40" t="s">
        <v>61</v>
      </c>
      <c r="B164" s="3">
        <v>2.9975</v>
      </c>
      <c r="C164" s="3">
        <v>6.51764705882353</v>
      </c>
      <c r="D164" s="3">
        <v>6.46496540518314</v>
      </c>
      <c r="E164" s="33">
        <v>1.52401371146837E-07</v>
      </c>
      <c r="F164" s="20" t="b">
        <v>0</v>
      </c>
    </row>
    <row r="165" spans="1:6" ht="12.75">
      <c r="A165" s="40" t="s">
        <v>62</v>
      </c>
      <c r="B165" s="3">
        <v>3.5295</v>
      </c>
      <c r="C165" s="3">
        <v>5.75235294117647</v>
      </c>
      <c r="D165" s="3">
        <v>5.63405933234796</v>
      </c>
      <c r="E165" s="33">
        <v>1.52401371146837E-07</v>
      </c>
      <c r="F165" s="20" t="b">
        <v>0</v>
      </c>
    </row>
    <row r="166" spans="1:6" ht="12.75">
      <c r="A166" s="40" t="s">
        <v>63</v>
      </c>
      <c r="B166" s="3">
        <v>4.6225</v>
      </c>
      <c r="C166" s="3">
        <v>7.1964705882353</v>
      </c>
      <c r="D166" s="3">
        <v>6.92667312016961</v>
      </c>
      <c r="E166" s="33">
        <v>1.52401371146837E-07</v>
      </c>
      <c r="F166" s="20" t="b">
        <v>0</v>
      </c>
    </row>
    <row r="167" spans="1:6" ht="12.75">
      <c r="A167" s="40" t="s">
        <v>64</v>
      </c>
      <c r="B167" s="3">
        <v>4.512</v>
      </c>
      <c r="C167" s="3">
        <v>6.95764705882353</v>
      </c>
      <c r="D167" s="3">
        <v>7.0623373851427</v>
      </c>
      <c r="E167" s="33">
        <v>1.52401371146837E-07</v>
      </c>
      <c r="F167" s="20" t="b">
        <v>0</v>
      </c>
    </row>
    <row r="168" spans="1:6" ht="12.75">
      <c r="A168" s="40" t="s">
        <v>65</v>
      </c>
      <c r="B168" s="3">
        <v>4.1495</v>
      </c>
      <c r="C168" s="3">
        <v>7.47470588235294</v>
      </c>
      <c r="D168" s="3">
        <v>7.61370341698366</v>
      </c>
      <c r="E168" s="33">
        <v>1.52401371146837E-07</v>
      </c>
      <c r="F168" s="20" t="b">
        <v>0</v>
      </c>
    </row>
    <row r="169" spans="1:6" ht="12.75">
      <c r="A169" s="40" t="s">
        <v>66</v>
      </c>
      <c r="B169" s="3">
        <v>4.2705</v>
      </c>
      <c r="C169" s="3">
        <v>7.83529411764706</v>
      </c>
      <c r="D169" s="3">
        <v>7.76427717380075</v>
      </c>
      <c r="E169" s="33">
        <v>1.52401371146837E-07</v>
      </c>
      <c r="F169" s="20" t="b">
        <v>0</v>
      </c>
    </row>
    <row r="170" spans="1:6" ht="12.75">
      <c r="A170" s="40" t="s">
        <v>67</v>
      </c>
      <c r="B170" s="3">
        <v>2.6845</v>
      </c>
      <c r="C170" s="3">
        <v>5.25176470588235</v>
      </c>
      <c r="D170" s="3">
        <v>5.1493935621228</v>
      </c>
      <c r="E170" s="33">
        <v>1.52401371146837E-07</v>
      </c>
      <c r="F170" s="20" t="b">
        <v>0</v>
      </c>
    </row>
    <row r="171" spans="1:6" ht="12.75">
      <c r="A171" s="40" t="s">
        <v>68</v>
      </c>
      <c r="B171" s="3">
        <v>3.992</v>
      </c>
      <c r="C171" s="3">
        <v>6.3164705882353</v>
      </c>
      <c r="D171" s="3">
        <v>6.0052370691429</v>
      </c>
      <c r="E171" s="33">
        <v>1.52401371146837E-07</v>
      </c>
      <c r="F171" s="20" t="b">
        <v>0</v>
      </c>
    </row>
    <row r="172" spans="1:6" ht="12.75">
      <c r="A172" s="40" t="s">
        <v>69</v>
      </c>
      <c r="B172" s="3">
        <v>0.801</v>
      </c>
      <c r="C172" s="3">
        <v>0.0152941176470588</v>
      </c>
      <c r="D172" s="3">
        <v>0.0492939349229582</v>
      </c>
      <c r="E172" s="33">
        <v>1.53557949887243E-07</v>
      </c>
      <c r="F172" s="20" t="s">
        <v>70</v>
      </c>
    </row>
    <row r="173" spans="1:6" ht="12.75">
      <c r="A173" s="40" t="s">
        <v>71</v>
      </c>
      <c r="B173" s="3">
        <v>4.493</v>
      </c>
      <c r="C173" s="3">
        <v>6.78</v>
      </c>
      <c r="D173" s="3">
        <v>6.7303624369687</v>
      </c>
      <c r="E173" s="33">
        <v>2.00686954084449E-07</v>
      </c>
      <c r="F173" s="20" t="b">
        <v>0</v>
      </c>
    </row>
    <row r="174" spans="1:6" ht="12.75">
      <c r="A174" s="40" t="s">
        <v>72</v>
      </c>
      <c r="B174" s="3">
        <v>11.4485</v>
      </c>
      <c r="C174" s="3">
        <v>17.5205882352941</v>
      </c>
      <c r="D174" s="3">
        <v>17.0481282387043</v>
      </c>
      <c r="E174" s="33">
        <v>2.00686954084449E-07</v>
      </c>
      <c r="F174" s="20" t="b">
        <v>0</v>
      </c>
    </row>
    <row r="175" spans="1:6" ht="12.75">
      <c r="A175" s="40" t="s">
        <v>73</v>
      </c>
      <c r="B175" s="3">
        <v>1.318</v>
      </c>
      <c r="C175" s="3">
        <v>3.05058823529412</v>
      </c>
      <c r="D175" s="3">
        <v>2.96958064551667</v>
      </c>
      <c r="E175" s="33">
        <v>2.00686954084449E-07</v>
      </c>
      <c r="F175" s="20" t="b">
        <v>0</v>
      </c>
    </row>
    <row r="176" spans="1:6" ht="12.75">
      <c r="A176" s="40" t="s">
        <v>74</v>
      </c>
      <c r="B176" s="3">
        <v>4.2725</v>
      </c>
      <c r="C176" s="3">
        <v>8.16588235294118</v>
      </c>
      <c r="D176" s="3">
        <v>8.33766621941528</v>
      </c>
      <c r="E176" s="33">
        <v>2.00686954084449E-07</v>
      </c>
      <c r="F176" s="20" t="b">
        <v>0</v>
      </c>
    </row>
    <row r="177" spans="1:6" ht="12.75">
      <c r="A177" s="40" t="s">
        <v>75</v>
      </c>
      <c r="B177" s="3">
        <v>3.672</v>
      </c>
      <c r="C177" s="3">
        <v>6.99176470588235</v>
      </c>
      <c r="D177" s="3">
        <v>6.53372864741081</v>
      </c>
      <c r="E177" s="33">
        <v>2.00686954084449E-07</v>
      </c>
      <c r="F177" s="20" t="b">
        <v>0</v>
      </c>
    </row>
    <row r="178" spans="1:6" ht="12.75">
      <c r="A178" s="40" t="s">
        <v>76</v>
      </c>
      <c r="B178" s="3">
        <v>4.875</v>
      </c>
      <c r="C178" s="3">
        <v>7.65588235294118</v>
      </c>
      <c r="D178" s="3">
        <v>7.60548033570432</v>
      </c>
      <c r="E178" s="33">
        <v>2.00686954084449E-07</v>
      </c>
      <c r="F178" s="20" t="b">
        <v>0</v>
      </c>
    </row>
    <row r="179" spans="1:6" ht="12.75">
      <c r="A179" s="40" t="s">
        <v>77</v>
      </c>
      <c r="B179" s="3">
        <v>3.591</v>
      </c>
      <c r="C179" s="3">
        <v>6.85941176470588</v>
      </c>
      <c r="D179" s="3">
        <v>6.94822982874379</v>
      </c>
      <c r="E179" s="33">
        <v>2.00686954084449E-07</v>
      </c>
      <c r="F179" s="20" t="b">
        <v>0</v>
      </c>
    </row>
    <row r="180" spans="1:6" ht="12.75">
      <c r="A180" s="40" t="s">
        <v>78</v>
      </c>
      <c r="B180" s="3">
        <v>4.211</v>
      </c>
      <c r="C180" s="3">
        <v>7.57941176470588</v>
      </c>
      <c r="D180" s="3">
        <v>7.80606381222268</v>
      </c>
      <c r="E180" s="33">
        <v>2.00686954084449E-07</v>
      </c>
      <c r="F180" s="20" t="b">
        <v>0</v>
      </c>
    </row>
    <row r="181" spans="1:6" ht="12.75">
      <c r="A181" s="40" t="s">
        <v>79</v>
      </c>
      <c r="B181" s="3">
        <v>3.3805</v>
      </c>
      <c r="C181" s="3">
        <v>6.63764705882353</v>
      </c>
      <c r="D181" s="3">
        <v>6.93390318467955</v>
      </c>
      <c r="E181" s="33">
        <v>2.00686954084449E-07</v>
      </c>
      <c r="F181" s="20" t="b">
        <v>0</v>
      </c>
    </row>
    <row r="182" spans="1:6" ht="12.75">
      <c r="A182" s="40" t="s">
        <v>80</v>
      </c>
      <c r="B182" s="3">
        <v>3.56</v>
      </c>
      <c r="C182" s="3">
        <v>6.86411764705882</v>
      </c>
      <c r="D182" s="3">
        <v>7.25482695146944</v>
      </c>
      <c r="E182" s="33">
        <v>2.00686954084449E-07</v>
      </c>
      <c r="F182" s="20" t="b">
        <v>0</v>
      </c>
    </row>
    <row r="183" spans="1:6" ht="12.75">
      <c r="A183" s="40" t="s">
        <v>81</v>
      </c>
      <c r="B183" s="3">
        <v>1.0995</v>
      </c>
      <c r="C183" s="3">
        <v>0.105294117647059</v>
      </c>
      <c r="D183" s="3">
        <v>0.127019797841809</v>
      </c>
      <c r="E183" s="33">
        <v>2.3603533136539E-07</v>
      </c>
      <c r="F183" s="20" t="s">
        <v>561</v>
      </c>
    </row>
    <row r="184" spans="1:6" ht="12.75">
      <c r="A184" s="40" t="s">
        <v>82</v>
      </c>
      <c r="B184" s="3">
        <v>5.748</v>
      </c>
      <c r="C184" s="3">
        <v>8.7635294117647</v>
      </c>
      <c r="D184" s="3">
        <v>8.26259783224376</v>
      </c>
      <c r="E184" s="33">
        <v>2.62049882400997E-07</v>
      </c>
      <c r="F184" s="20" t="s">
        <v>47</v>
      </c>
    </row>
    <row r="185" spans="1:6" ht="12.75">
      <c r="A185" s="40" t="s">
        <v>83</v>
      </c>
      <c r="B185" s="3">
        <v>5.6785</v>
      </c>
      <c r="C185" s="3">
        <v>8.9764705882353</v>
      </c>
      <c r="D185" s="3">
        <v>8.96352397219752</v>
      </c>
      <c r="E185" s="33">
        <v>2.62049882400997E-07</v>
      </c>
      <c r="F185" s="20" t="b">
        <v>0</v>
      </c>
    </row>
    <row r="186" spans="1:6" ht="12.75">
      <c r="A186" s="40" t="s">
        <v>84</v>
      </c>
      <c r="B186" s="3">
        <v>6.224</v>
      </c>
      <c r="C186" s="3">
        <v>9.52235294117647</v>
      </c>
      <c r="D186" s="3">
        <v>9.51557705285986</v>
      </c>
      <c r="E186" s="33">
        <v>2.62049882400997E-07</v>
      </c>
      <c r="F186" s="20" t="b">
        <v>0</v>
      </c>
    </row>
    <row r="187" spans="1:6" ht="12.75">
      <c r="A187" s="40" t="s">
        <v>85</v>
      </c>
      <c r="B187" s="3">
        <v>4.079</v>
      </c>
      <c r="C187" s="3">
        <v>7.37823529411765</v>
      </c>
      <c r="D187" s="3">
        <v>6.99446281138835</v>
      </c>
      <c r="E187" s="33">
        <v>2.62049882400997E-07</v>
      </c>
      <c r="F187" s="20" t="b">
        <v>0</v>
      </c>
    </row>
    <row r="188" spans="1:6" ht="12.75">
      <c r="A188" s="40" t="s">
        <v>86</v>
      </c>
      <c r="B188" s="3">
        <v>3.459</v>
      </c>
      <c r="C188" s="3">
        <v>6.27235294117647</v>
      </c>
      <c r="D188" s="3">
        <v>5.98584269538207</v>
      </c>
      <c r="E188" s="33">
        <v>2.62049882400997E-07</v>
      </c>
      <c r="F188" s="20" t="b">
        <v>0</v>
      </c>
    </row>
    <row r="189" spans="1:6" ht="12.75">
      <c r="A189" s="40" t="s">
        <v>87</v>
      </c>
      <c r="B189" s="3">
        <v>1.803</v>
      </c>
      <c r="C189" s="3">
        <v>4.10117647058824</v>
      </c>
      <c r="D189" s="3">
        <v>3.65605543222227</v>
      </c>
      <c r="E189" s="33">
        <v>2.62049882400997E-07</v>
      </c>
      <c r="F189" s="20" t="b">
        <v>0</v>
      </c>
    </row>
    <row r="190" spans="1:6" ht="12.75">
      <c r="A190" s="40" t="s">
        <v>88</v>
      </c>
      <c r="B190" s="3">
        <v>4.1295</v>
      </c>
      <c r="C190" s="3">
        <v>7.7164705882353</v>
      </c>
      <c r="D190" s="3">
        <v>8.04595624269488</v>
      </c>
      <c r="E190" s="33">
        <v>2.62049882400997E-07</v>
      </c>
      <c r="F190" s="20" t="b">
        <v>0</v>
      </c>
    </row>
    <row r="191" spans="1:6" ht="12.75">
      <c r="A191" s="40" t="s">
        <v>89</v>
      </c>
      <c r="B191" s="3">
        <v>3.526</v>
      </c>
      <c r="C191" s="3">
        <v>5.91</v>
      </c>
      <c r="D191" s="3">
        <v>5.89699496954398</v>
      </c>
      <c r="E191" s="33">
        <v>2.62049882400997E-07</v>
      </c>
      <c r="F191" s="20" t="b">
        <v>0</v>
      </c>
    </row>
    <row r="192" spans="1:6" ht="12.75">
      <c r="A192" s="40" t="s">
        <v>90</v>
      </c>
      <c r="B192" s="3">
        <v>3.875</v>
      </c>
      <c r="C192" s="3">
        <v>6.10764705882353</v>
      </c>
      <c r="D192" s="3">
        <v>5.96935445595872</v>
      </c>
      <c r="E192" s="33">
        <v>2.62049882400997E-07</v>
      </c>
      <c r="F192" s="20" t="b">
        <v>0</v>
      </c>
    </row>
    <row r="193" spans="1:6" ht="12.75">
      <c r="A193" s="40" t="s">
        <v>91</v>
      </c>
      <c r="B193" s="3">
        <v>3.943</v>
      </c>
      <c r="C193" s="3">
        <v>7.24529411764706</v>
      </c>
      <c r="D193" s="3">
        <v>7.35540354398862</v>
      </c>
      <c r="E193" s="33">
        <v>2.62049882400997E-07</v>
      </c>
      <c r="F193" s="20" t="b">
        <v>0</v>
      </c>
    </row>
    <row r="194" spans="1:6" ht="12.75">
      <c r="A194" s="40" t="s">
        <v>92</v>
      </c>
      <c r="B194" s="3">
        <v>3.833</v>
      </c>
      <c r="C194" s="3">
        <v>6.35764705882353</v>
      </c>
      <c r="D194" s="3">
        <v>6.06456872315108</v>
      </c>
      <c r="E194" s="33">
        <v>2.62049882400997E-07</v>
      </c>
      <c r="F194" s="20" t="b">
        <v>0</v>
      </c>
    </row>
    <row r="195" spans="1:6" ht="12.75">
      <c r="A195" s="40" t="s">
        <v>93</v>
      </c>
      <c r="B195" s="3">
        <v>0.0335</v>
      </c>
      <c r="C195" s="3">
        <v>0.211764705882353</v>
      </c>
      <c r="D195" s="3">
        <v>0.0958906431005443</v>
      </c>
      <c r="E195" s="33">
        <v>2.8465915735687E-07</v>
      </c>
      <c r="F195" s="20" t="b">
        <v>0</v>
      </c>
    </row>
    <row r="196" spans="1:6" ht="12.75">
      <c r="A196" s="40" t="s">
        <v>94</v>
      </c>
      <c r="B196" s="3">
        <v>0.2245</v>
      </c>
      <c r="C196" s="3">
        <v>0.0117647058823529</v>
      </c>
      <c r="D196" s="3">
        <v>0.0122152458606544</v>
      </c>
      <c r="E196" s="33">
        <v>3.21398209498642E-07</v>
      </c>
      <c r="F196" s="20" t="s">
        <v>95</v>
      </c>
    </row>
    <row r="197" spans="1:6" ht="12.75">
      <c r="A197" s="40" t="s">
        <v>96</v>
      </c>
      <c r="B197" s="3">
        <v>0.6305</v>
      </c>
      <c r="C197" s="3">
        <v>0.0876470588235294</v>
      </c>
      <c r="D197" s="3">
        <v>0.156819952018158</v>
      </c>
      <c r="E197" s="33">
        <v>3.22333243665931E-07</v>
      </c>
      <c r="F197" s="20" t="s">
        <v>70</v>
      </c>
    </row>
    <row r="198" spans="1:6" ht="12.75">
      <c r="A198" s="40" t="s">
        <v>97</v>
      </c>
      <c r="B198" s="3">
        <v>0.7805</v>
      </c>
      <c r="C198" s="3">
        <v>0.210588235294118</v>
      </c>
      <c r="D198" s="3">
        <v>0.374229570859253</v>
      </c>
      <c r="E198" s="33">
        <v>3.28071639721837E-07</v>
      </c>
      <c r="F198" s="20" t="b">
        <v>0</v>
      </c>
    </row>
    <row r="199" spans="1:6" ht="12.75">
      <c r="A199" s="40" t="s">
        <v>98</v>
      </c>
      <c r="B199" s="3">
        <v>5.5635</v>
      </c>
      <c r="C199" s="3">
        <v>8.84117647058824</v>
      </c>
      <c r="D199" s="3">
        <v>8.25292456791301</v>
      </c>
      <c r="E199" s="33">
        <v>3.4038821096905E-07</v>
      </c>
      <c r="F199" s="20" t="b">
        <v>0</v>
      </c>
    </row>
    <row r="200" spans="1:6" ht="12.75">
      <c r="A200" s="40" t="s">
        <v>99</v>
      </c>
      <c r="B200" s="3">
        <v>3.2035</v>
      </c>
      <c r="C200" s="3">
        <v>5.54470588235294</v>
      </c>
      <c r="D200" s="3">
        <v>6.07127990172261</v>
      </c>
      <c r="E200" s="33">
        <v>3.4038821096905E-07</v>
      </c>
      <c r="F200" s="20" t="b">
        <v>0</v>
      </c>
    </row>
    <row r="201" spans="1:6" ht="12.75">
      <c r="A201" s="40" t="s">
        <v>100</v>
      </c>
      <c r="B201" s="3">
        <v>3.954</v>
      </c>
      <c r="C201" s="3">
        <v>7.60411764705882</v>
      </c>
      <c r="D201" s="3">
        <v>7.61094998228788</v>
      </c>
      <c r="E201" s="33">
        <v>3.4038821096905E-07</v>
      </c>
      <c r="F201" s="20" t="b">
        <v>0</v>
      </c>
    </row>
    <row r="202" spans="1:6" ht="12.75">
      <c r="A202" s="40" t="s">
        <v>101</v>
      </c>
      <c r="B202" s="3">
        <v>4.843</v>
      </c>
      <c r="C202" s="3">
        <v>9.50294117647059</v>
      </c>
      <c r="D202" s="3">
        <v>9.36122169246979</v>
      </c>
      <c r="E202" s="33">
        <v>3.4038821096905E-07</v>
      </c>
      <c r="F202" s="20" t="b">
        <v>0</v>
      </c>
    </row>
    <row r="203" spans="1:6" ht="12.75">
      <c r="A203" s="40" t="s">
        <v>102</v>
      </c>
      <c r="B203" s="3">
        <v>4.6875</v>
      </c>
      <c r="C203" s="3">
        <v>8.62235294117647</v>
      </c>
      <c r="D203" s="3">
        <v>7.88115968906224</v>
      </c>
      <c r="E203" s="33">
        <v>3.4038821096905E-07</v>
      </c>
      <c r="F203" s="20" t="b">
        <v>0</v>
      </c>
    </row>
    <row r="204" spans="1:6" ht="12.75">
      <c r="A204" s="40" t="s">
        <v>103</v>
      </c>
      <c r="B204" s="3">
        <v>4.891</v>
      </c>
      <c r="C204" s="3">
        <v>9.11470588235294</v>
      </c>
      <c r="D204" s="3">
        <v>8.09403710024836</v>
      </c>
      <c r="E204" s="33">
        <v>3.4038821096905E-07</v>
      </c>
      <c r="F204" s="20" t="b">
        <v>0</v>
      </c>
    </row>
    <row r="205" spans="1:6" ht="12.75">
      <c r="A205" s="40" t="s">
        <v>104</v>
      </c>
      <c r="B205" s="3">
        <v>3.765</v>
      </c>
      <c r="C205" s="3">
        <v>7.08764705882353</v>
      </c>
      <c r="D205" s="3">
        <v>6.44938318749939</v>
      </c>
      <c r="E205" s="33">
        <v>3.4038821096905E-07</v>
      </c>
      <c r="F205" s="20" t="b">
        <v>0</v>
      </c>
    </row>
    <row r="206" spans="1:6" ht="12.75">
      <c r="A206" s="40" t="s">
        <v>105</v>
      </c>
      <c r="B206" s="3">
        <v>3.9445</v>
      </c>
      <c r="C206" s="3">
        <v>6.89058823529412</v>
      </c>
      <c r="D206" s="3">
        <v>6.96548538394034</v>
      </c>
      <c r="E206" s="33">
        <v>3.4038821096905E-07</v>
      </c>
      <c r="F206" s="20" t="b">
        <v>0</v>
      </c>
    </row>
    <row r="207" spans="1:6" ht="13.5" thickBot="1">
      <c r="A207" s="41" t="s">
        <v>106</v>
      </c>
      <c r="B207" s="28">
        <v>2.769</v>
      </c>
      <c r="C207" s="28">
        <v>4.63882352941176</v>
      </c>
      <c r="D207" s="28">
        <v>4.44606412230125</v>
      </c>
      <c r="E207" s="34">
        <v>3.4038821096905E-07</v>
      </c>
      <c r="F207" s="29" t="b">
        <v>0</v>
      </c>
    </row>
  </sheetData>
  <sheetProtection/>
  <mergeCells count="4">
    <mergeCell ref="A106:E106"/>
    <mergeCell ref="A1:E1"/>
    <mergeCell ref="A3:E3"/>
    <mergeCell ref="A2:E2"/>
  </mergeCells>
  <printOptions/>
  <pageMargins left="0.7480314960629921" right="0.7480314960629921" top="0.984251968503937" bottom="0.984251968503937" header="0.5118110236220472" footer="0.5118110236220472"/>
  <pageSetup fitToHeight="11" fitToWidth="1" horizontalDpi="600" verticalDpi="600" orientation="portrait" paperSize="9" scale="72"/>
</worksheet>
</file>

<file path=xl/worksheets/sheet4.xml><?xml version="1.0" encoding="utf-8"?>
<worksheet xmlns="http://schemas.openxmlformats.org/spreadsheetml/2006/main" xmlns:r="http://schemas.openxmlformats.org/officeDocument/2006/relationships">
  <sheetPr>
    <pageSetUpPr fitToPage="1"/>
  </sheetPr>
  <dimension ref="A1:H384"/>
  <sheetViews>
    <sheetView zoomScalePageLayoutView="0" workbookViewId="0" topLeftCell="A1">
      <selection activeCell="J5" sqref="J5"/>
    </sheetView>
  </sheetViews>
  <sheetFormatPr defaultColWidth="8.7109375" defaultRowHeight="12.75"/>
  <cols>
    <col min="1" max="1" width="18.28125" style="2" customWidth="1"/>
    <col min="2" max="2" width="18.28125" style="13" customWidth="1"/>
    <col min="3" max="3" width="18.28125" style="27" customWidth="1"/>
    <col min="4" max="4" width="18.28125" style="13" customWidth="1"/>
    <col min="5" max="5" width="18.28125" style="27" customWidth="1"/>
    <col min="6" max="6" width="16.7109375" style="19" customWidth="1"/>
    <col min="7" max="7" width="16.7109375" style="20" customWidth="1"/>
    <col min="8" max="8" width="11.00390625" style="0" customWidth="1"/>
  </cols>
  <sheetData>
    <row r="1" spans="1:7" ht="65.25" customHeight="1" thickBot="1">
      <c r="A1" s="128" t="s">
        <v>465</v>
      </c>
      <c r="B1" s="129"/>
      <c r="C1" s="129"/>
      <c r="D1" s="129"/>
      <c r="E1" s="129"/>
      <c r="F1" s="129"/>
      <c r="G1" s="129"/>
    </row>
    <row r="2" spans="1:8" ht="74.25" customHeight="1" thickBot="1">
      <c r="A2" s="25" t="s">
        <v>224</v>
      </c>
      <c r="B2" s="24" t="s">
        <v>225</v>
      </c>
      <c r="C2" s="30" t="s">
        <v>226</v>
      </c>
      <c r="D2" s="23" t="s">
        <v>227</v>
      </c>
      <c r="E2" s="26" t="s">
        <v>226</v>
      </c>
      <c r="F2" s="25" t="s">
        <v>306</v>
      </c>
      <c r="G2" s="22" t="s">
        <v>221</v>
      </c>
      <c r="H2" s="55" t="s">
        <v>462</v>
      </c>
    </row>
    <row r="3" spans="1:8" ht="12.75">
      <c r="A3" s="19" t="s">
        <v>305</v>
      </c>
      <c r="B3" s="16">
        <v>-0.688801791713326</v>
      </c>
      <c r="C3" s="60">
        <v>0</v>
      </c>
      <c r="D3" s="3">
        <v>0.360275315859771</v>
      </c>
      <c r="E3" s="33">
        <v>0.000495186503023894</v>
      </c>
      <c r="F3" s="19" t="b">
        <f aca="true" t="shared" si="0" ref="F3:F34">AND((C3&lt;0.05),(B3&lt;0))</f>
        <v>1</v>
      </c>
      <c r="G3" s="15" t="b">
        <f aca="true" t="shared" si="1" ref="G3:G34">AND((E3&lt;0.05),(D3&gt;0))</f>
        <v>1</v>
      </c>
      <c r="H3" s="40" t="s">
        <v>463</v>
      </c>
    </row>
    <row r="4" spans="1:8" ht="12.75">
      <c r="A4" s="19" t="s">
        <v>303</v>
      </c>
      <c r="B4" s="16">
        <v>-0.639585666293393</v>
      </c>
      <c r="C4" s="60">
        <v>0</v>
      </c>
      <c r="D4" s="3">
        <v>0.499890181410887</v>
      </c>
      <c r="E4" s="33">
        <v>6.84178521651976E-07</v>
      </c>
      <c r="F4" s="19" t="b">
        <f t="shared" si="0"/>
        <v>1</v>
      </c>
      <c r="G4" s="15" t="b">
        <f t="shared" si="1"/>
        <v>1</v>
      </c>
      <c r="H4" s="40" t="s">
        <v>463</v>
      </c>
    </row>
    <row r="5" spans="1:8" ht="12.75">
      <c r="A5" s="19" t="s">
        <v>302</v>
      </c>
      <c r="B5" s="16">
        <v>-0.60993354540388</v>
      </c>
      <c r="C5" s="60">
        <v>9.95104314820716E-10</v>
      </c>
      <c r="D5" s="3">
        <v>0.27144358387193</v>
      </c>
      <c r="E5" s="33">
        <v>0.00894947223722571</v>
      </c>
      <c r="F5" s="19" t="b">
        <f t="shared" si="0"/>
        <v>1</v>
      </c>
      <c r="G5" s="15" t="b">
        <f t="shared" si="1"/>
        <v>1</v>
      </c>
      <c r="H5" s="40" t="s">
        <v>463</v>
      </c>
    </row>
    <row r="6" spans="1:8" ht="12.75">
      <c r="A6" s="19" t="s">
        <v>299</v>
      </c>
      <c r="B6" s="16">
        <v>-0.595870660694289</v>
      </c>
      <c r="C6" s="60">
        <v>0</v>
      </c>
      <c r="D6" s="3">
        <v>0.447614662118711</v>
      </c>
      <c r="E6" s="33">
        <v>1.09472814765077E-05</v>
      </c>
      <c r="F6" s="19" t="b">
        <f t="shared" si="0"/>
        <v>1</v>
      </c>
      <c r="G6" s="15" t="b">
        <f t="shared" si="1"/>
        <v>1</v>
      </c>
      <c r="H6" s="40" t="s">
        <v>463</v>
      </c>
    </row>
    <row r="7" spans="1:8" ht="12.75">
      <c r="A7" s="19" t="s">
        <v>298</v>
      </c>
      <c r="B7" s="16">
        <v>-0.564734619035579</v>
      </c>
      <c r="C7" s="60">
        <v>3.8841896802211E-08</v>
      </c>
      <c r="D7" s="3">
        <v>0.605229458374741</v>
      </c>
      <c r="E7" s="33">
        <v>9.90829187744064E-10</v>
      </c>
      <c r="F7" s="19" t="b">
        <f t="shared" si="0"/>
        <v>1</v>
      </c>
      <c r="G7" s="15" t="b">
        <f t="shared" si="1"/>
        <v>1</v>
      </c>
      <c r="H7" s="40" t="s">
        <v>463</v>
      </c>
    </row>
    <row r="8" spans="1:8" ht="12.75">
      <c r="A8" s="19" t="s">
        <v>297</v>
      </c>
      <c r="B8" s="16">
        <v>-0.53969764837626</v>
      </c>
      <c r="C8" s="60">
        <v>3.462052352916E-07</v>
      </c>
      <c r="D8" s="3">
        <v>0.567634961344122</v>
      </c>
      <c r="E8" s="33">
        <v>9.74962341827653E-09</v>
      </c>
      <c r="F8" s="19" t="b">
        <f t="shared" si="0"/>
        <v>1</v>
      </c>
      <c r="G8" s="15" t="b">
        <f t="shared" si="1"/>
        <v>1</v>
      </c>
      <c r="H8" s="40" t="s">
        <v>463</v>
      </c>
    </row>
    <row r="9" spans="1:8" ht="12.75">
      <c r="A9" s="19" t="s">
        <v>296</v>
      </c>
      <c r="B9" s="16">
        <v>-0.5378359462486</v>
      </c>
      <c r="C9" s="60">
        <v>3.462052352916E-07</v>
      </c>
      <c r="D9" s="3">
        <v>0.583086772068633</v>
      </c>
      <c r="E9" s="33">
        <v>4.76992574441195E-09</v>
      </c>
      <c r="F9" s="19" t="b">
        <f t="shared" si="0"/>
        <v>1</v>
      </c>
      <c r="G9" s="15" t="b">
        <f t="shared" si="1"/>
        <v>1</v>
      </c>
      <c r="H9" s="40" t="s">
        <v>463</v>
      </c>
    </row>
    <row r="10" spans="1:8" ht="12.75">
      <c r="A10" s="19" t="s">
        <v>293</v>
      </c>
      <c r="B10" s="16">
        <v>-0.537318029115342</v>
      </c>
      <c r="C10" s="60">
        <v>3.462052352916E-07</v>
      </c>
      <c r="D10" s="3">
        <v>0.384818344922265</v>
      </c>
      <c r="E10" s="33">
        <v>0.000189030435505635</v>
      </c>
      <c r="F10" s="19" t="b">
        <f t="shared" si="0"/>
        <v>1</v>
      </c>
      <c r="G10" s="15" t="b">
        <f t="shared" si="1"/>
        <v>1</v>
      </c>
      <c r="H10" s="40" t="s">
        <v>463</v>
      </c>
    </row>
    <row r="11" spans="1:8" ht="12.75">
      <c r="A11" s="19" t="s">
        <v>286</v>
      </c>
      <c r="B11" s="16">
        <v>-0.501287793952968</v>
      </c>
      <c r="C11" s="60">
        <v>2.43306436011382E-06</v>
      </c>
      <c r="D11" s="3">
        <v>0.629395642106467</v>
      </c>
      <c r="E11" s="33">
        <v>2.60512320164933E-10</v>
      </c>
      <c r="F11" s="19" t="b">
        <f t="shared" si="0"/>
        <v>1</v>
      </c>
      <c r="G11" s="15" t="b">
        <f t="shared" si="1"/>
        <v>1</v>
      </c>
      <c r="H11" s="40" t="s">
        <v>463</v>
      </c>
    </row>
    <row r="12" spans="1:8" ht="12.75">
      <c r="A12" s="19" t="s">
        <v>285</v>
      </c>
      <c r="B12" s="16">
        <v>-0.500178472705929</v>
      </c>
      <c r="C12" s="60">
        <v>1.9031439127367E-06</v>
      </c>
      <c r="D12" s="3">
        <v>0.474439912690838</v>
      </c>
      <c r="E12" s="33">
        <v>2.63719884724105E-06</v>
      </c>
      <c r="F12" s="19" t="b">
        <f t="shared" si="0"/>
        <v>1</v>
      </c>
      <c r="G12" s="15" t="b">
        <f t="shared" si="1"/>
        <v>1</v>
      </c>
      <c r="H12" s="40" t="s">
        <v>463</v>
      </c>
    </row>
    <row r="13" spans="1:8" ht="12.75">
      <c r="A13" s="19" t="s">
        <v>624</v>
      </c>
      <c r="B13" s="16">
        <v>-0.489515677491601</v>
      </c>
      <c r="C13" s="60">
        <v>4.24375869275036E-06</v>
      </c>
      <c r="D13" s="3">
        <v>0.623460667339676</v>
      </c>
      <c r="E13" s="33">
        <v>3.48296353239474E-10</v>
      </c>
      <c r="F13" s="19" t="b">
        <f t="shared" si="0"/>
        <v>1</v>
      </c>
      <c r="G13" s="15" t="b">
        <f t="shared" si="1"/>
        <v>1</v>
      </c>
      <c r="H13" s="40" t="s">
        <v>463</v>
      </c>
    </row>
    <row r="14" spans="1:8" ht="12.75">
      <c r="A14" s="19" t="s">
        <v>283</v>
      </c>
      <c r="B14" s="16">
        <v>-0.483874580067189</v>
      </c>
      <c r="C14" s="60">
        <v>5.51516169762097E-06</v>
      </c>
      <c r="D14" s="3">
        <v>0.573755507283206</v>
      </c>
      <c r="E14" s="33">
        <v>7.07964993182565E-09</v>
      </c>
      <c r="F14" s="19" t="b">
        <f t="shared" si="0"/>
        <v>1</v>
      </c>
      <c r="G14" s="15" t="b">
        <f t="shared" si="1"/>
        <v>1</v>
      </c>
      <c r="H14" s="40" t="s">
        <v>463</v>
      </c>
    </row>
    <row r="15" spans="1:8" ht="12.75">
      <c r="A15" s="19" t="s">
        <v>282</v>
      </c>
      <c r="B15" s="16">
        <v>-0.480137178051512</v>
      </c>
      <c r="C15" s="60">
        <v>6.42568002095823E-06</v>
      </c>
      <c r="D15" s="3">
        <v>0.534767209689205</v>
      </c>
      <c r="E15" s="33">
        <v>8.1728190781241E-08</v>
      </c>
      <c r="F15" s="19" t="b">
        <f t="shared" si="0"/>
        <v>1</v>
      </c>
      <c r="G15" s="15" t="b">
        <f t="shared" si="1"/>
        <v>1</v>
      </c>
      <c r="H15" s="40" t="s">
        <v>463</v>
      </c>
    </row>
    <row r="16" spans="1:8" ht="12.75">
      <c r="A16" s="19" t="s">
        <v>281</v>
      </c>
      <c r="B16" s="16">
        <v>-0.458762597984323</v>
      </c>
      <c r="C16" s="60">
        <v>1.96922806798987E-05</v>
      </c>
      <c r="D16" s="3">
        <v>0.493914184591943</v>
      </c>
      <c r="E16" s="33">
        <v>9.08451789041266E-07</v>
      </c>
      <c r="F16" s="19" t="b">
        <f t="shared" si="0"/>
        <v>1</v>
      </c>
      <c r="G16" s="15" t="b">
        <f t="shared" si="1"/>
        <v>1</v>
      </c>
      <c r="H16" s="40" t="s">
        <v>463</v>
      </c>
    </row>
    <row r="17" spans="1:8" ht="12.75">
      <c r="A17" s="19" t="s">
        <v>280</v>
      </c>
      <c r="B17" s="16">
        <v>-0.447186450167973</v>
      </c>
      <c r="C17" s="60">
        <v>3.42552867669667E-05</v>
      </c>
      <c r="D17" s="3">
        <v>0.469050753477073</v>
      </c>
      <c r="E17" s="33">
        <v>3.52825300484489E-06</v>
      </c>
      <c r="F17" s="19" t="b">
        <f t="shared" si="0"/>
        <v>1</v>
      </c>
      <c r="G17" s="15" t="b">
        <f t="shared" si="1"/>
        <v>1</v>
      </c>
      <c r="H17" s="40" t="s">
        <v>463</v>
      </c>
    </row>
    <row r="18" spans="1:8" ht="12.75">
      <c r="A18" s="19" t="s">
        <v>279</v>
      </c>
      <c r="B18" s="16">
        <v>-0.431473004983551</v>
      </c>
      <c r="C18" s="60">
        <v>5.61778294991717E-05</v>
      </c>
      <c r="D18" s="3">
        <v>0.40649764172339</v>
      </c>
      <c r="E18" s="33">
        <v>7.23957098899173E-05</v>
      </c>
      <c r="F18" s="19" t="b">
        <f t="shared" si="0"/>
        <v>1</v>
      </c>
      <c r="G18" s="15" t="b">
        <f t="shared" si="1"/>
        <v>1</v>
      </c>
      <c r="H18" s="40" t="s">
        <v>463</v>
      </c>
    </row>
    <row r="19" spans="1:8" ht="12.75">
      <c r="A19" s="19" t="s">
        <v>276</v>
      </c>
      <c r="B19" s="16">
        <v>-0.429521276595745</v>
      </c>
      <c r="C19" s="60">
        <v>6.8820051042427E-05</v>
      </c>
      <c r="D19" s="3">
        <v>0.604322409911368</v>
      </c>
      <c r="E19" s="33">
        <v>9.90829187744064E-10</v>
      </c>
      <c r="F19" s="19" t="b">
        <f t="shared" si="0"/>
        <v>1</v>
      </c>
      <c r="G19" s="15" t="b">
        <f t="shared" si="1"/>
        <v>1</v>
      </c>
      <c r="H19" s="40" t="s">
        <v>463</v>
      </c>
    </row>
    <row r="20" spans="1:8" ht="12.75">
      <c r="A20" s="19" t="s">
        <v>275</v>
      </c>
      <c r="B20" s="16">
        <v>-0.421598544232923</v>
      </c>
      <c r="C20" s="60">
        <v>9.29437938567853E-05</v>
      </c>
      <c r="D20" s="3">
        <v>0.457950733613003</v>
      </c>
      <c r="E20" s="33">
        <v>6.33896156566919E-06</v>
      </c>
      <c r="F20" s="19" t="b">
        <f t="shared" si="0"/>
        <v>1</v>
      </c>
      <c r="G20" s="15" t="b">
        <f t="shared" si="1"/>
        <v>1</v>
      </c>
      <c r="H20" s="40" t="s">
        <v>463</v>
      </c>
    </row>
    <row r="21" spans="1:8" ht="12.75">
      <c r="A21" s="19" t="s">
        <v>274</v>
      </c>
      <c r="B21" s="16">
        <v>-0.414109742441209</v>
      </c>
      <c r="C21" s="60">
        <v>0.000127418894973488</v>
      </c>
      <c r="D21" s="3">
        <v>0.566603475180178</v>
      </c>
      <c r="E21" s="33">
        <v>1.00527069146273E-08</v>
      </c>
      <c r="F21" s="19" t="b">
        <f t="shared" si="0"/>
        <v>1</v>
      </c>
      <c r="G21" s="15" t="b">
        <f t="shared" si="1"/>
        <v>1</v>
      </c>
      <c r="H21" s="40" t="s">
        <v>463</v>
      </c>
    </row>
    <row r="22" spans="1:8" ht="12.75">
      <c r="A22" s="19" t="s">
        <v>273</v>
      </c>
      <c r="B22" s="16">
        <v>-0.399076147816349</v>
      </c>
      <c r="C22" s="60">
        <v>0.000244314708545793</v>
      </c>
      <c r="D22" s="3">
        <v>0.410869282718315</v>
      </c>
      <c r="E22" s="33">
        <v>6.0912392989341E-05</v>
      </c>
      <c r="F22" s="19" t="b">
        <f t="shared" si="0"/>
        <v>1</v>
      </c>
      <c r="G22" s="15" t="b">
        <f t="shared" si="1"/>
        <v>1</v>
      </c>
      <c r="H22" s="40" t="s">
        <v>463</v>
      </c>
    </row>
    <row r="23" spans="1:8" ht="12.75">
      <c r="A23" s="19" t="s">
        <v>272</v>
      </c>
      <c r="B23" s="16">
        <v>-0.384434490481523</v>
      </c>
      <c r="C23" s="60">
        <v>0.000432097526266823</v>
      </c>
      <c r="D23" s="3">
        <v>0.503546598385275</v>
      </c>
      <c r="E23" s="33">
        <v>5.57417791979642E-07</v>
      </c>
      <c r="F23" s="19" t="b">
        <f t="shared" si="0"/>
        <v>1</v>
      </c>
      <c r="G23" s="15" t="b">
        <f t="shared" si="1"/>
        <v>1</v>
      </c>
      <c r="H23" s="40" t="s">
        <v>463</v>
      </c>
    </row>
    <row r="24" spans="1:8" ht="12.75">
      <c r="A24" s="19" t="s">
        <v>300</v>
      </c>
      <c r="B24" s="16">
        <v>-0.381382978723404</v>
      </c>
      <c r="C24" s="60">
        <v>0.000475777877725336</v>
      </c>
      <c r="D24" s="3">
        <v>0.294811555801797</v>
      </c>
      <c r="E24" s="33">
        <v>0.00444671691573431</v>
      </c>
      <c r="F24" s="19" t="b">
        <f t="shared" si="0"/>
        <v>1</v>
      </c>
      <c r="G24" s="15" t="b">
        <f t="shared" si="1"/>
        <v>1</v>
      </c>
      <c r="H24" s="40" t="s">
        <v>463</v>
      </c>
    </row>
    <row r="25" spans="1:8" ht="12.75">
      <c r="A25" s="19" t="s">
        <v>271</v>
      </c>
      <c r="B25" s="16">
        <v>-0.378513437849944</v>
      </c>
      <c r="C25" s="60">
        <v>0.000519831824338731</v>
      </c>
      <c r="D25" s="3">
        <v>0.507770049339128</v>
      </c>
      <c r="E25" s="33">
        <v>4.65928044159923E-07</v>
      </c>
      <c r="F25" s="19" t="b">
        <f t="shared" si="0"/>
        <v>1</v>
      </c>
      <c r="G25" s="15" t="b">
        <f t="shared" si="1"/>
        <v>1</v>
      </c>
      <c r="H25" s="40" t="s">
        <v>463</v>
      </c>
    </row>
    <row r="26" spans="1:8" ht="12.75">
      <c r="A26" s="19" t="s">
        <v>270</v>
      </c>
      <c r="B26" s="16">
        <v>-0.367057555494813</v>
      </c>
      <c r="C26" s="60">
        <v>0.000736283958605594</v>
      </c>
      <c r="D26" s="3">
        <v>0.330756311037389</v>
      </c>
      <c r="E26" s="33">
        <v>0.00133359355354164</v>
      </c>
      <c r="F26" s="19" t="b">
        <f t="shared" si="0"/>
        <v>1</v>
      </c>
      <c r="G26" s="15" t="b">
        <f t="shared" si="1"/>
        <v>1</v>
      </c>
      <c r="H26" s="40" t="s">
        <v>463</v>
      </c>
    </row>
    <row r="27" spans="1:8" ht="12.75">
      <c r="A27" s="19" t="s">
        <v>269</v>
      </c>
      <c r="B27" s="16">
        <v>-0.320156774916013</v>
      </c>
      <c r="C27" s="60">
        <v>0.00423970711855348</v>
      </c>
      <c r="D27" s="3">
        <v>0.558230493243705</v>
      </c>
      <c r="E27" s="33">
        <v>1.77208634689266E-08</v>
      </c>
      <c r="F27" s="19" t="b">
        <f t="shared" si="0"/>
        <v>1</v>
      </c>
      <c r="G27" s="15" t="b">
        <f t="shared" si="1"/>
        <v>1</v>
      </c>
      <c r="H27" s="40" t="s">
        <v>463</v>
      </c>
    </row>
    <row r="28" spans="1:8" ht="12.75">
      <c r="A28" s="19" t="s">
        <v>268</v>
      </c>
      <c r="B28" s="16">
        <v>-0.316629339305711</v>
      </c>
      <c r="C28" s="60">
        <v>0.00451686006884369</v>
      </c>
      <c r="D28" s="3">
        <v>0.64267173163501</v>
      </c>
      <c r="E28" s="33">
        <v>2.04877464483492E-10</v>
      </c>
      <c r="F28" s="19" t="b">
        <f t="shared" si="0"/>
        <v>1</v>
      </c>
      <c r="G28" s="15" t="b">
        <f t="shared" si="1"/>
        <v>1</v>
      </c>
      <c r="H28" s="40" t="s">
        <v>463</v>
      </c>
    </row>
    <row r="29" spans="1:8" ht="12.75">
      <c r="A29" s="19" t="s">
        <v>664</v>
      </c>
      <c r="B29" s="16">
        <v>-0.316251399776036</v>
      </c>
      <c r="C29" s="60">
        <v>0.00451686006884369</v>
      </c>
      <c r="D29" s="3">
        <v>0.581015254565428</v>
      </c>
      <c r="E29" s="33">
        <v>5.09626966406662E-09</v>
      </c>
      <c r="F29" s="19" t="b">
        <f t="shared" si="0"/>
        <v>1</v>
      </c>
      <c r="G29" s="15" t="b">
        <f t="shared" si="1"/>
        <v>1</v>
      </c>
      <c r="H29" s="40" t="s">
        <v>463</v>
      </c>
    </row>
    <row r="30" spans="1:8" ht="12.75">
      <c r="A30" s="19" t="s">
        <v>266</v>
      </c>
      <c r="B30" s="16">
        <v>-0.31473004944362</v>
      </c>
      <c r="C30" s="60">
        <v>0.00451686006884369</v>
      </c>
      <c r="D30" s="3">
        <v>0.580117817789824</v>
      </c>
      <c r="E30" s="33">
        <v>5.09626966406662E-09</v>
      </c>
      <c r="F30" s="19" t="b">
        <f t="shared" si="0"/>
        <v>1</v>
      </c>
      <c r="G30" s="15" t="b">
        <f t="shared" si="1"/>
        <v>1</v>
      </c>
      <c r="H30" s="40" t="s">
        <v>463</v>
      </c>
    </row>
    <row r="31" spans="1:8" ht="12.75">
      <c r="A31" s="19" t="s">
        <v>263</v>
      </c>
      <c r="B31" s="16">
        <v>-0.30548712206047</v>
      </c>
      <c r="C31" s="60">
        <v>0.00630846825594935</v>
      </c>
      <c r="D31" s="3">
        <v>0.354247529971925</v>
      </c>
      <c r="E31" s="33">
        <v>0.000603502235527924</v>
      </c>
      <c r="F31" s="19" t="b">
        <f t="shared" si="0"/>
        <v>1</v>
      </c>
      <c r="G31" s="15" t="b">
        <f t="shared" si="1"/>
        <v>1</v>
      </c>
      <c r="H31" s="40" t="s">
        <v>463</v>
      </c>
    </row>
    <row r="32" spans="1:8" ht="12.75">
      <c r="A32" s="19" t="s">
        <v>262</v>
      </c>
      <c r="B32" s="16">
        <v>-0.294316909294513</v>
      </c>
      <c r="C32" s="60">
        <v>0.00867144904965558</v>
      </c>
      <c r="D32" s="3">
        <v>0.603511798095978</v>
      </c>
      <c r="E32" s="33">
        <v>9.90829187744064E-10</v>
      </c>
      <c r="F32" s="19" t="b">
        <f t="shared" si="0"/>
        <v>1</v>
      </c>
      <c r="G32" s="15" t="b">
        <f t="shared" si="1"/>
        <v>1</v>
      </c>
      <c r="H32" s="40" t="s">
        <v>463</v>
      </c>
    </row>
    <row r="33" spans="1:8" ht="12.75">
      <c r="A33" s="19" t="s">
        <v>277</v>
      </c>
      <c r="B33" s="16">
        <v>-0.273715743739969</v>
      </c>
      <c r="C33" s="60">
        <v>0.0157338899538385</v>
      </c>
      <c r="D33" s="3">
        <v>0.333218998975972</v>
      </c>
      <c r="E33" s="33">
        <v>0.00123324428935257</v>
      </c>
      <c r="F33" s="19" t="b">
        <f t="shared" si="0"/>
        <v>1</v>
      </c>
      <c r="G33" s="15" t="b">
        <f t="shared" si="1"/>
        <v>1</v>
      </c>
      <c r="H33" s="40" t="s">
        <v>463</v>
      </c>
    </row>
    <row r="34" spans="1:8" ht="12.75">
      <c r="A34" s="19" t="s">
        <v>258</v>
      </c>
      <c r="B34" s="16">
        <v>-0.265187569988802</v>
      </c>
      <c r="C34" s="60">
        <v>0.0193652958135015</v>
      </c>
      <c r="D34" s="3">
        <v>0.551732108112744</v>
      </c>
      <c r="E34" s="33">
        <v>2.64642474887441E-08</v>
      </c>
      <c r="F34" s="19" t="b">
        <f t="shared" si="0"/>
        <v>1</v>
      </c>
      <c r="G34" s="15" t="b">
        <f t="shared" si="1"/>
        <v>1</v>
      </c>
      <c r="H34" s="40" t="s">
        <v>463</v>
      </c>
    </row>
    <row r="35" spans="1:8" ht="12.75">
      <c r="A35" s="19" t="s">
        <v>257</v>
      </c>
      <c r="B35" s="16">
        <v>-0.250195968645017</v>
      </c>
      <c r="C35" s="60">
        <v>0.0284231764093834</v>
      </c>
      <c r="D35" s="3">
        <v>0.584773393007051</v>
      </c>
      <c r="E35" s="33">
        <v>4.55366746548617E-09</v>
      </c>
      <c r="F35" s="19" t="b">
        <f aca="true" t="shared" si="2" ref="F35:F66">AND((C35&lt;0.05),(B35&lt;0))</f>
        <v>1</v>
      </c>
      <c r="G35" s="15" t="b">
        <f aca="true" t="shared" si="3" ref="G35:G66">AND((E35&lt;0.05),(D35&gt;0))</f>
        <v>1</v>
      </c>
      <c r="H35" s="40" t="s">
        <v>463</v>
      </c>
    </row>
    <row r="36" spans="1:8" ht="12.75">
      <c r="A36" s="19" t="s">
        <v>256</v>
      </c>
      <c r="B36" s="16">
        <v>-0.248678081881708</v>
      </c>
      <c r="C36" s="60">
        <v>0.0286545111821748</v>
      </c>
      <c r="D36" s="3">
        <v>0.250356587016588</v>
      </c>
      <c r="E36" s="33">
        <v>0.0161418068290287</v>
      </c>
      <c r="F36" s="19" t="b">
        <f t="shared" si="2"/>
        <v>1</v>
      </c>
      <c r="G36" s="15" t="b">
        <f t="shared" si="3"/>
        <v>1</v>
      </c>
      <c r="H36" s="40" t="s">
        <v>463</v>
      </c>
    </row>
    <row r="37" spans="1:8" ht="12.75">
      <c r="A37" s="19" t="s">
        <v>252</v>
      </c>
      <c r="B37" s="16">
        <v>-0.247343887816615</v>
      </c>
      <c r="C37" s="60">
        <v>0.0291414598550627</v>
      </c>
      <c r="D37" s="3">
        <v>0.49441955810779</v>
      </c>
      <c r="E37" s="33">
        <v>9.08451789041266E-07</v>
      </c>
      <c r="F37" s="19" t="b">
        <f t="shared" si="2"/>
        <v>1</v>
      </c>
      <c r="G37" s="15" t="b">
        <f t="shared" si="3"/>
        <v>1</v>
      </c>
      <c r="H37" s="40" t="s">
        <v>463</v>
      </c>
    </row>
    <row r="38" spans="1:8" ht="12.75">
      <c r="A38" s="19" t="s">
        <v>249</v>
      </c>
      <c r="B38" s="16">
        <v>-0.226301791713326</v>
      </c>
      <c r="C38" s="60">
        <v>0.0450978838968287</v>
      </c>
      <c r="D38" s="3">
        <v>0.156326965991629</v>
      </c>
      <c r="E38" s="33">
        <v>0.139309696689318</v>
      </c>
      <c r="F38" s="19" t="b">
        <f t="shared" si="2"/>
        <v>1</v>
      </c>
      <c r="G38" s="15" t="b">
        <f t="shared" si="3"/>
        <v>0</v>
      </c>
      <c r="H38" s="40" t="s">
        <v>463</v>
      </c>
    </row>
    <row r="39" spans="1:8" ht="12.75">
      <c r="A39" s="19" t="s">
        <v>233</v>
      </c>
      <c r="B39" s="16">
        <v>0.423600223964166</v>
      </c>
      <c r="C39" s="60">
        <v>8.79415590628073E-05</v>
      </c>
      <c r="D39" s="3">
        <v>0.350374018919824</v>
      </c>
      <c r="E39" s="33">
        <v>0.000693810748538096</v>
      </c>
      <c r="F39" s="19" t="b">
        <f t="shared" si="2"/>
        <v>0</v>
      </c>
      <c r="G39" s="15" t="b">
        <f t="shared" si="3"/>
        <v>1</v>
      </c>
      <c r="H39" s="40" t="s">
        <v>463</v>
      </c>
    </row>
    <row r="40" spans="1:8" ht="12.75">
      <c r="A40" s="19" t="s">
        <v>234</v>
      </c>
      <c r="B40" s="16">
        <v>0.364319708846585</v>
      </c>
      <c r="C40" s="60">
        <v>0.000876419787054408</v>
      </c>
      <c r="D40" s="3">
        <v>0.62984201587904</v>
      </c>
      <c r="E40" s="33">
        <v>2.60512320164933E-10</v>
      </c>
      <c r="F40" s="19" t="b">
        <f t="shared" si="2"/>
        <v>0</v>
      </c>
      <c r="G40" s="15" t="b">
        <f t="shared" si="3"/>
        <v>1</v>
      </c>
      <c r="H40" s="40" t="s">
        <v>463</v>
      </c>
    </row>
    <row r="41" spans="1:8" ht="12.75">
      <c r="A41" s="19" t="s">
        <v>265</v>
      </c>
      <c r="B41" s="16">
        <v>-0.182572788353863</v>
      </c>
      <c r="C41" s="60">
        <v>0.103292553152769</v>
      </c>
      <c r="D41" s="3">
        <v>0.617843277110024</v>
      </c>
      <c r="E41" s="33">
        <v>4.76235565526587E-10</v>
      </c>
      <c r="F41" s="19" t="b">
        <f t="shared" si="2"/>
        <v>0</v>
      </c>
      <c r="G41" s="15" t="b">
        <f t="shared" si="3"/>
        <v>1</v>
      </c>
      <c r="H41" s="40" t="s">
        <v>463</v>
      </c>
    </row>
    <row r="42" spans="1:8" ht="12.75">
      <c r="A42" s="19" t="s">
        <v>290</v>
      </c>
      <c r="B42" s="16">
        <v>0.196290593505039</v>
      </c>
      <c r="C42" s="60">
        <v>0.0850703409590133</v>
      </c>
      <c r="D42" s="3">
        <v>0.606803146518573</v>
      </c>
      <c r="E42" s="33">
        <v>9.90829187744064E-10</v>
      </c>
      <c r="F42" s="19" t="b">
        <f t="shared" si="2"/>
        <v>0</v>
      </c>
      <c r="G42" s="15" t="b">
        <f t="shared" si="3"/>
        <v>1</v>
      </c>
      <c r="H42" s="40" t="s">
        <v>463</v>
      </c>
    </row>
    <row r="43" spans="1:8" ht="12.75">
      <c r="A43" s="19" t="s">
        <v>253</v>
      </c>
      <c r="B43" s="16">
        <v>-0.0461086226203807</v>
      </c>
      <c r="C43" s="60">
        <v>0.686243145550034</v>
      </c>
      <c r="D43" s="3">
        <v>0.579395376964055</v>
      </c>
      <c r="E43" s="33">
        <v>5.09626966406662E-09</v>
      </c>
      <c r="F43" s="19" t="b">
        <f t="shared" si="2"/>
        <v>0</v>
      </c>
      <c r="G43" s="15" t="b">
        <f t="shared" si="3"/>
        <v>1</v>
      </c>
      <c r="H43" s="40" t="s">
        <v>463</v>
      </c>
    </row>
    <row r="44" spans="1:8" ht="12.75">
      <c r="A44" s="19" t="s">
        <v>264</v>
      </c>
      <c r="B44" s="16">
        <v>-0.00848264277715565</v>
      </c>
      <c r="C44" s="60">
        <v>0.934903848027837</v>
      </c>
      <c r="D44" s="3">
        <v>0.57618840443002</v>
      </c>
      <c r="E44" s="33">
        <v>6.193099021921E-09</v>
      </c>
      <c r="F44" s="19" t="b">
        <f t="shared" si="2"/>
        <v>0</v>
      </c>
      <c r="G44" s="15" t="b">
        <f t="shared" si="3"/>
        <v>1</v>
      </c>
      <c r="H44" s="40" t="s">
        <v>463</v>
      </c>
    </row>
    <row r="45" spans="1:8" ht="12.75">
      <c r="A45" s="19" t="s">
        <v>4</v>
      </c>
      <c r="B45" s="16">
        <v>-0.219078947368421</v>
      </c>
      <c r="C45" s="60">
        <v>0.051326609825994</v>
      </c>
      <c r="D45" s="3">
        <v>0.570488420006055</v>
      </c>
      <c r="E45" s="33">
        <v>8.66300191890229E-09</v>
      </c>
      <c r="F45" s="19" t="b">
        <f t="shared" si="2"/>
        <v>0</v>
      </c>
      <c r="G45" s="15" t="b">
        <f t="shared" si="3"/>
        <v>1</v>
      </c>
      <c r="H45" s="40" t="s">
        <v>463</v>
      </c>
    </row>
    <row r="46" spans="1:8" ht="12.75">
      <c r="A46" s="19" t="s">
        <v>288</v>
      </c>
      <c r="B46" s="16">
        <v>0.185456326987682</v>
      </c>
      <c r="C46" s="60">
        <v>0.0999923103576913</v>
      </c>
      <c r="D46" s="3">
        <v>0.569792486297986</v>
      </c>
      <c r="E46" s="33">
        <v>8.66300191890229E-09</v>
      </c>
      <c r="F46" s="19" t="b">
        <f t="shared" si="2"/>
        <v>0</v>
      </c>
      <c r="G46" s="15" t="b">
        <f t="shared" si="3"/>
        <v>1</v>
      </c>
      <c r="H46" s="40" t="s">
        <v>463</v>
      </c>
    </row>
    <row r="47" spans="1:8" ht="12.75">
      <c r="A47" s="19" t="s">
        <v>223</v>
      </c>
      <c r="B47" s="16">
        <v>0.184728443449048</v>
      </c>
      <c r="C47" s="60">
        <v>0.100079977184192</v>
      </c>
      <c r="D47" s="3">
        <v>0.558131565365237</v>
      </c>
      <c r="E47" s="33">
        <v>1.77208634689266E-08</v>
      </c>
      <c r="F47" s="19" t="b">
        <f t="shared" si="2"/>
        <v>0</v>
      </c>
      <c r="G47" s="15" t="b">
        <f t="shared" si="3"/>
        <v>1</v>
      </c>
      <c r="H47" s="40" t="s">
        <v>463</v>
      </c>
    </row>
    <row r="48" spans="1:8" ht="12.75">
      <c r="A48" s="19" t="s">
        <v>241</v>
      </c>
      <c r="B48" s="16">
        <v>0.245842665173572</v>
      </c>
      <c r="C48" s="60">
        <v>0.0295692858559333</v>
      </c>
      <c r="D48" s="3">
        <v>0.554125286964077</v>
      </c>
      <c r="E48" s="33">
        <v>2.30355459980395E-08</v>
      </c>
      <c r="F48" s="19" t="b">
        <f t="shared" si="2"/>
        <v>0</v>
      </c>
      <c r="G48" s="15" t="b">
        <f t="shared" si="3"/>
        <v>1</v>
      </c>
      <c r="H48" s="40" t="s">
        <v>463</v>
      </c>
    </row>
    <row r="49" spans="1:8" ht="12.75">
      <c r="A49" s="19" t="s">
        <v>248</v>
      </c>
      <c r="B49" s="16">
        <v>0.224230123180291</v>
      </c>
      <c r="C49" s="60">
        <v>0.0467011744401182</v>
      </c>
      <c r="D49" s="3">
        <v>0.541786997952986</v>
      </c>
      <c r="E49" s="33">
        <v>5.31643975044217E-08</v>
      </c>
      <c r="F49" s="19" t="b">
        <f t="shared" si="2"/>
        <v>0</v>
      </c>
      <c r="G49" s="15" t="b">
        <f t="shared" si="3"/>
        <v>1</v>
      </c>
      <c r="H49" s="40" t="s">
        <v>463</v>
      </c>
    </row>
    <row r="50" spans="1:8" ht="12.75">
      <c r="A50" s="19" t="s">
        <v>260</v>
      </c>
      <c r="B50" s="16">
        <v>-0.120002799552072</v>
      </c>
      <c r="C50" s="60">
        <v>0.282735329156236</v>
      </c>
      <c r="D50" s="3">
        <v>0.538733492460129</v>
      </c>
      <c r="E50" s="33">
        <v>6.38231992687957E-08</v>
      </c>
      <c r="F50" s="19" t="b">
        <f t="shared" si="2"/>
        <v>0</v>
      </c>
      <c r="G50" s="15" t="b">
        <f t="shared" si="3"/>
        <v>1</v>
      </c>
      <c r="H50" s="40" t="s">
        <v>463</v>
      </c>
    </row>
    <row r="51" spans="1:8" ht="12.75">
      <c r="A51" s="19" t="s">
        <v>235</v>
      </c>
      <c r="B51" s="16">
        <v>0.362527995520717</v>
      </c>
      <c r="C51" s="60">
        <v>0.000914182812577106</v>
      </c>
      <c r="D51" s="3">
        <v>0.529350418179167</v>
      </c>
      <c r="E51" s="33">
        <v>1.15631917637185E-07</v>
      </c>
      <c r="F51" s="19" t="b">
        <f t="shared" si="2"/>
        <v>0</v>
      </c>
      <c r="G51" s="15" t="b">
        <f t="shared" si="3"/>
        <v>1</v>
      </c>
      <c r="H51" s="40" t="s">
        <v>463</v>
      </c>
    </row>
    <row r="52" spans="1:8" ht="12.75">
      <c r="A52" s="19" t="s">
        <v>261</v>
      </c>
      <c r="B52" s="16">
        <v>-0.0493840985442329</v>
      </c>
      <c r="C52" s="60">
        <v>0.677772476405904</v>
      </c>
      <c r="D52" s="3">
        <v>0.525022586789525</v>
      </c>
      <c r="E52" s="33">
        <v>1.50933257827047E-07</v>
      </c>
      <c r="F52" s="19" t="b">
        <f t="shared" si="2"/>
        <v>0</v>
      </c>
      <c r="G52" s="15" t="b">
        <f t="shared" si="3"/>
        <v>1</v>
      </c>
      <c r="H52" s="40" t="s">
        <v>463</v>
      </c>
    </row>
    <row r="53" spans="1:8" ht="12.75">
      <c r="A53" s="19" t="s">
        <v>304</v>
      </c>
      <c r="B53" s="16">
        <v>-0.158440649496081</v>
      </c>
      <c r="C53" s="60">
        <v>0.155017927357178</v>
      </c>
      <c r="D53" s="3">
        <v>0.504919681064096</v>
      </c>
      <c r="E53" s="33">
        <v>5.25957090446756E-07</v>
      </c>
      <c r="F53" s="19" t="b">
        <f t="shared" si="2"/>
        <v>0</v>
      </c>
      <c r="G53" s="15" t="b">
        <f t="shared" si="3"/>
        <v>1</v>
      </c>
      <c r="H53" s="40" t="s">
        <v>463</v>
      </c>
    </row>
    <row r="54" spans="1:8" ht="12.75">
      <c r="A54" s="19" t="s">
        <v>251</v>
      </c>
      <c r="B54" s="16">
        <v>0.173054916906564</v>
      </c>
      <c r="C54" s="60">
        <v>0.122506929501304</v>
      </c>
      <c r="D54" s="3">
        <v>0.496676363387604</v>
      </c>
      <c r="E54" s="33">
        <v>8.1511161128271E-07</v>
      </c>
      <c r="F54" s="19" t="b">
        <f t="shared" si="2"/>
        <v>0</v>
      </c>
      <c r="G54" s="15" t="b">
        <f t="shared" si="3"/>
        <v>1</v>
      </c>
      <c r="H54" s="40" t="s">
        <v>463</v>
      </c>
    </row>
    <row r="55" spans="1:8" ht="12.75">
      <c r="A55" s="19" t="s">
        <v>259</v>
      </c>
      <c r="B55" s="16">
        <v>0.136926091825308</v>
      </c>
      <c r="C55" s="60">
        <v>0.221127296475961</v>
      </c>
      <c r="D55" s="3">
        <v>0.493644175432296</v>
      </c>
      <c r="E55" s="33">
        <v>9.08451789041266E-07</v>
      </c>
      <c r="F55" s="19" t="b">
        <f t="shared" si="2"/>
        <v>0</v>
      </c>
      <c r="G55" s="15" t="b">
        <f t="shared" si="3"/>
        <v>1</v>
      </c>
      <c r="H55" s="40" t="s">
        <v>463</v>
      </c>
    </row>
    <row r="56" spans="1:8" ht="12.75">
      <c r="A56" s="19" t="s">
        <v>292</v>
      </c>
      <c r="B56" s="16">
        <v>-0.0525615901455767</v>
      </c>
      <c r="C56" s="60">
        <v>0.662204595357875</v>
      </c>
      <c r="D56" s="3">
        <v>0.488333889071606</v>
      </c>
      <c r="E56" s="33">
        <v>1.23061158524864E-06</v>
      </c>
      <c r="F56" s="19" t="b">
        <f t="shared" si="2"/>
        <v>0</v>
      </c>
      <c r="G56" s="15" t="b">
        <f t="shared" si="3"/>
        <v>1</v>
      </c>
      <c r="H56" s="40" t="s">
        <v>463</v>
      </c>
    </row>
    <row r="57" spans="1:8" ht="12.75">
      <c r="A57" s="19" t="s">
        <v>239</v>
      </c>
      <c r="B57" s="16">
        <v>0.271038633818589</v>
      </c>
      <c r="C57" s="60">
        <v>0.0166581542071157</v>
      </c>
      <c r="D57" s="3">
        <v>0.48638886641909</v>
      </c>
      <c r="E57" s="33">
        <v>1.35188213570099E-06</v>
      </c>
      <c r="F57" s="19" t="b">
        <f t="shared" si="2"/>
        <v>0</v>
      </c>
      <c r="G57" s="15" t="b">
        <f t="shared" si="3"/>
        <v>1</v>
      </c>
      <c r="H57" s="40" t="s">
        <v>463</v>
      </c>
    </row>
    <row r="58" spans="1:8" ht="12.75">
      <c r="A58" s="19" t="s">
        <v>294</v>
      </c>
      <c r="B58" s="16">
        <v>0.10489921612542</v>
      </c>
      <c r="C58" s="60">
        <v>0.352842420982557</v>
      </c>
      <c r="D58" s="3">
        <v>0.477817044334061</v>
      </c>
      <c r="E58" s="33">
        <v>2.21202662612361E-06</v>
      </c>
      <c r="F58" s="19" t="b">
        <f t="shared" si="2"/>
        <v>0</v>
      </c>
      <c r="G58" s="15" t="b">
        <f t="shared" si="3"/>
        <v>1</v>
      </c>
      <c r="H58" s="40" t="s">
        <v>463</v>
      </c>
    </row>
    <row r="59" spans="1:8" ht="12.75">
      <c r="A59" s="19" t="s">
        <v>242</v>
      </c>
      <c r="B59" s="16">
        <v>0.24501679731243</v>
      </c>
      <c r="C59" s="60">
        <v>0.0296707305249182</v>
      </c>
      <c r="D59" s="3">
        <v>0.458254731805254</v>
      </c>
      <c r="E59" s="33">
        <v>6.33896156566919E-06</v>
      </c>
      <c r="F59" s="19" t="b">
        <f t="shared" si="2"/>
        <v>0</v>
      </c>
      <c r="G59" s="15" t="b">
        <f t="shared" si="3"/>
        <v>1</v>
      </c>
      <c r="H59" s="40" t="s">
        <v>463</v>
      </c>
    </row>
    <row r="60" spans="1:8" ht="12.75">
      <c r="A60" s="19" t="s">
        <v>236</v>
      </c>
      <c r="B60" s="16">
        <v>-0.0135078387458007</v>
      </c>
      <c r="C60" s="60">
        <v>0.916186036209103</v>
      </c>
      <c r="D60" s="3">
        <v>0.441182897225473</v>
      </c>
      <c r="E60" s="33">
        <v>1.480481546418E-05</v>
      </c>
      <c r="F60" s="19" t="b">
        <f t="shared" si="2"/>
        <v>0</v>
      </c>
      <c r="G60" s="15" t="b">
        <f t="shared" si="3"/>
        <v>1</v>
      </c>
      <c r="H60" s="40" t="s">
        <v>463</v>
      </c>
    </row>
    <row r="61" spans="1:8" ht="12.75">
      <c r="A61" s="19" t="s">
        <v>267</v>
      </c>
      <c r="B61" s="16">
        <v>-0.12288633818589</v>
      </c>
      <c r="C61" s="60">
        <v>0.273213931263208</v>
      </c>
      <c r="D61" s="3">
        <v>0.438041020291593</v>
      </c>
      <c r="E61" s="33">
        <v>1.7116704889777E-05</v>
      </c>
      <c r="F61" s="19" t="b">
        <f t="shared" si="2"/>
        <v>0</v>
      </c>
      <c r="G61" s="15" t="b">
        <f t="shared" si="3"/>
        <v>1</v>
      </c>
      <c r="H61" s="40" t="s">
        <v>463</v>
      </c>
    </row>
    <row r="62" spans="1:8" ht="12.75">
      <c r="A62" s="19" t="s">
        <v>301</v>
      </c>
      <c r="B62" s="16">
        <v>0.175363941769317</v>
      </c>
      <c r="C62" s="60">
        <v>0.118471637254326</v>
      </c>
      <c r="D62" s="3">
        <v>0.432301785794496</v>
      </c>
      <c r="E62" s="33">
        <v>2.2609286342072E-05</v>
      </c>
      <c r="F62" s="19" t="b">
        <f t="shared" si="2"/>
        <v>0</v>
      </c>
      <c r="G62" s="15" t="b">
        <f t="shared" si="3"/>
        <v>1</v>
      </c>
      <c r="H62" s="40" t="s">
        <v>463</v>
      </c>
    </row>
    <row r="63" spans="1:8" ht="12.75">
      <c r="A63" s="19" t="s">
        <v>255</v>
      </c>
      <c r="B63" s="16">
        <v>-0.153485442329227</v>
      </c>
      <c r="C63" s="60">
        <v>0.168102992799594</v>
      </c>
      <c r="D63" s="3">
        <v>0.419235693412332</v>
      </c>
      <c r="E63" s="33">
        <v>4.12567525826028E-05</v>
      </c>
      <c r="F63" s="19" t="b">
        <f t="shared" si="2"/>
        <v>0</v>
      </c>
      <c r="G63" s="15" t="b">
        <f t="shared" si="3"/>
        <v>1</v>
      </c>
      <c r="H63" s="40" t="s">
        <v>463</v>
      </c>
    </row>
    <row r="64" spans="1:8" ht="12.75">
      <c r="A64" s="19" t="s">
        <v>284</v>
      </c>
      <c r="B64" s="16">
        <v>0.218281075027996</v>
      </c>
      <c r="C64" s="60">
        <v>0.0514872794945276</v>
      </c>
      <c r="D64" s="3">
        <v>0.41001765323448</v>
      </c>
      <c r="E64" s="33">
        <v>6.23052480699487E-05</v>
      </c>
      <c r="F64" s="19" t="b">
        <f t="shared" si="2"/>
        <v>0</v>
      </c>
      <c r="G64" s="15" t="b">
        <f t="shared" si="3"/>
        <v>1</v>
      </c>
      <c r="H64" s="40" t="s">
        <v>463</v>
      </c>
    </row>
    <row r="65" spans="1:8" ht="12.75">
      <c r="A65" s="19" t="s">
        <v>243</v>
      </c>
      <c r="B65" s="16">
        <v>0.241013437849944</v>
      </c>
      <c r="C65" s="60">
        <v>0.0324420598758251</v>
      </c>
      <c r="D65" s="3">
        <v>0.388905219302881</v>
      </c>
      <c r="E65" s="33">
        <v>0.000160291154911052</v>
      </c>
      <c r="F65" s="19" t="b">
        <f t="shared" si="2"/>
        <v>0</v>
      </c>
      <c r="G65" s="15" t="b">
        <f t="shared" si="3"/>
        <v>1</v>
      </c>
      <c r="H65" s="40" t="s">
        <v>463</v>
      </c>
    </row>
    <row r="66" spans="1:8" ht="12.75">
      <c r="A66" s="19" t="s">
        <v>923</v>
      </c>
      <c r="B66" s="16">
        <v>-0.166965285554311</v>
      </c>
      <c r="C66" s="60">
        <v>0.134757016056337</v>
      </c>
      <c r="D66" s="3">
        <v>0.377468884399559</v>
      </c>
      <c r="E66" s="33">
        <v>0.000252116139190275</v>
      </c>
      <c r="F66" s="19" t="b">
        <f t="shared" si="2"/>
        <v>0</v>
      </c>
      <c r="G66" s="15" t="b">
        <f t="shared" si="3"/>
        <v>1</v>
      </c>
      <c r="H66" s="40" t="s">
        <v>463</v>
      </c>
    </row>
    <row r="67" spans="1:8" ht="12.75">
      <c r="A67" s="19" t="s">
        <v>240</v>
      </c>
      <c r="B67" s="16">
        <v>0.255795072788354</v>
      </c>
      <c r="C67" s="60">
        <v>0.0248211023826912</v>
      </c>
      <c r="D67" s="3">
        <v>0.372227576367904</v>
      </c>
      <c r="E67" s="33">
        <v>0.00031053633794228</v>
      </c>
      <c r="F67" s="19" t="b">
        <f aca="true" t="shared" si="4" ref="F67:F85">AND((C67&lt;0.05),(B67&lt;0))</f>
        <v>0</v>
      </c>
      <c r="G67" s="15" t="b">
        <f aca="true" t="shared" si="5" ref="G67:G85">AND((E67&lt;0.05),(D67&gt;0))</f>
        <v>1</v>
      </c>
      <c r="H67" s="40" t="s">
        <v>463</v>
      </c>
    </row>
    <row r="68" spans="1:8" ht="12.75">
      <c r="A68" s="19" t="s">
        <v>247</v>
      </c>
      <c r="B68" s="16">
        <v>0.0306690929451288</v>
      </c>
      <c r="C68" s="60">
        <v>0.793177271494715</v>
      </c>
      <c r="D68" s="3">
        <v>0.370220772183348</v>
      </c>
      <c r="E68" s="33">
        <v>0.000332673797194732</v>
      </c>
      <c r="F68" s="19" t="b">
        <f t="shared" si="4"/>
        <v>0</v>
      </c>
      <c r="G68" s="15" t="b">
        <f t="shared" si="5"/>
        <v>1</v>
      </c>
      <c r="H68" s="40" t="s">
        <v>463</v>
      </c>
    </row>
    <row r="69" spans="1:8" ht="12.75">
      <c r="A69" s="19" t="s">
        <v>238</v>
      </c>
      <c r="B69" s="16">
        <v>0.27229843225084</v>
      </c>
      <c r="C69" s="60">
        <v>0.016407814900493</v>
      </c>
      <c r="D69" s="3">
        <v>0.357983052263163</v>
      </c>
      <c r="E69" s="33">
        <v>0.000535215744954241</v>
      </c>
      <c r="F69" s="19" t="b">
        <f t="shared" si="4"/>
        <v>0</v>
      </c>
      <c r="G69" s="15" t="b">
        <f t="shared" si="5"/>
        <v>1</v>
      </c>
      <c r="H69" s="40" t="s">
        <v>463</v>
      </c>
    </row>
    <row r="70" spans="1:8" ht="12.75">
      <c r="A70" s="19" t="s">
        <v>230</v>
      </c>
      <c r="B70" s="16">
        <v>0.491237402015678</v>
      </c>
      <c r="C70" s="60">
        <v>4.11105124472579E-06</v>
      </c>
      <c r="D70" s="3">
        <v>0.35589934393995</v>
      </c>
      <c r="E70" s="33">
        <v>0.000573374601287238</v>
      </c>
      <c r="F70" s="19" t="b">
        <f t="shared" si="4"/>
        <v>0</v>
      </c>
      <c r="G70" s="15" t="b">
        <f t="shared" si="5"/>
        <v>1</v>
      </c>
      <c r="H70" s="40" t="s">
        <v>463</v>
      </c>
    </row>
    <row r="71" spans="1:8" ht="12.75">
      <c r="A71" s="19" t="s">
        <v>244</v>
      </c>
      <c r="B71" s="16">
        <v>0.238297872340426</v>
      </c>
      <c r="C71" s="60">
        <v>0.034242352550999</v>
      </c>
      <c r="D71" s="3">
        <v>0.347614230927832</v>
      </c>
      <c r="E71" s="33">
        <v>0.000762239191914324</v>
      </c>
      <c r="F71" s="19" t="b">
        <f t="shared" si="4"/>
        <v>0</v>
      </c>
      <c r="G71" s="15" t="b">
        <f t="shared" si="5"/>
        <v>1</v>
      </c>
      <c r="H71" s="40" t="s">
        <v>463</v>
      </c>
    </row>
    <row r="72" spans="1:8" ht="12.75">
      <c r="A72" s="19" t="s">
        <v>245</v>
      </c>
      <c r="B72" s="16">
        <v>0.229213325867861</v>
      </c>
      <c r="C72" s="60">
        <v>0.0426191453480289</v>
      </c>
      <c r="D72" s="3">
        <v>0.344195734426211</v>
      </c>
      <c r="E72" s="33">
        <v>0.000858477271284694</v>
      </c>
      <c r="F72" s="19" t="b">
        <f t="shared" si="4"/>
        <v>0</v>
      </c>
      <c r="G72" s="15" t="b">
        <f t="shared" si="5"/>
        <v>1</v>
      </c>
      <c r="H72" s="40" t="s">
        <v>463</v>
      </c>
    </row>
    <row r="73" spans="1:8" ht="12.75">
      <c r="A73" s="19" t="s">
        <v>232</v>
      </c>
      <c r="B73" s="16">
        <v>0.24696248600224</v>
      </c>
      <c r="C73" s="60">
        <v>0.0292410876642931</v>
      </c>
      <c r="D73" s="3">
        <v>0.335088619485101</v>
      </c>
      <c r="E73" s="33">
        <v>0.00118199514334929</v>
      </c>
      <c r="F73" s="19" t="b">
        <f t="shared" si="4"/>
        <v>0</v>
      </c>
      <c r="G73" s="15" t="b">
        <f t="shared" si="5"/>
        <v>1</v>
      </c>
      <c r="H73" s="40" t="s">
        <v>463</v>
      </c>
    </row>
    <row r="74" spans="1:8" ht="12.75">
      <c r="A74" s="19" t="s">
        <v>291</v>
      </c>
      <c r="B74" s="16">
        <v>0.101385778275476</v>
      </c>
      <c r="C74" s="60">
        <v>0.367137988548837</v>
      </c>
      <c r="D74" s="3">
        <v>0.319268601532876</v>
      </c>
      <c r="E74" s="33">
        <v>0.00199963142133545</v>
      </c>
      <c r="F74" s="19" t="b">
        <f t="shared" si="4"/>
        <v>0</v>
      </c>
      <c r="G74" s="15" t="b">
        <f t="shared" si="5"/>
        <v>1</v>
      </c>
      <c r="H74" s="40" t="s">
        <v>463</v>
      </c>
    </row>
    <row r="75" spans="1:8" ht="12.75">
      <c r="A75" s="19" t="s">
        <v>287</v>
      </c>
      <c r="B75" s="16">
        <v>-0.163269876819709</v>
      </c>
      <c r="C75" s="60">
        <v>0.143032044880877</v>
      </c>
      <c r="D75" s="3">
        <v>0.317169822210726</v>
      </c>
      <c r="E75" s="33">
        <v>0.00212642820696706</v>
      </c>
      <c r="F75" s="19" t="b">
        <f t="shared" si="4"/>
        <v>0</v>
      </c>
      <c r="G75" s="15" t="b">
        <f t="shared" si="5"/>
        <v>1</v>
      </c>
      <c r="H75" s="40" t="s">
        <v>463</v>
      </c>
    </row>
    <row r="76" spans="1:8" ht="12.75">
      <c r="A76" s="19" t="s">
        <v>228</v>
      </c>
      <c r="B76" s="16">
        <v>0.523208286674132</v>
      </c>
      <c r="C76" s="60">
        <v>8.0108048111951E-07</v>
      </c>
      <c r="D76" s="3">
        <v>0.282508557962748</v>
      </c>
      <c r="E76" s="33">
        <v>0.00652157639227331</v>
      </c>
      <c r="F76" s="19" t="b">
        <f t="shared" si="4"/>
        <v>0</v>
      </c>
      <c r="G76" s="15" t="b">
        <f t="shared" si="5"/>
        <v>1</v>
      </c>
      <c r="H76" s="40" t="s">
        <v>463</v>
      </c>
    </row>
    <row r="77" spans="1:8" ht="12.75">
      <c r="A77" s="19" t="s">
        <v>278</v>
      </c>
      <c r="B77" s="16">
        <v>-0.187486658339118</v>
      </c>
      <c r="C77" s="60">
        <v>0.0970225212866074</v>
      </c>
      <c r="D77" s="3">
        <v>0.277257140510922</v>
      </c>
      <c r="E77" s="33">
        <v>0.00758582141802743</v>
      </c>
      <c r="F77" s="19" t="b">
        <f t="shared" si="4"/>
        <v>0</v>
      </c>
      <c r="G77" s="15" t="b">
        <f t="shared" si="5"/>
        <v>1</v>
      </c>
      <c r="H77" s="40" t="s">
        <v>463</v>
      </c>
    </row>
    <row r="78" spans="1:8" ht="12.75">
      <c r="A78" s="19" t="s">
        <v>237</v>
      </c>
      <c r="B78" s="16">
        <v>-0.219694848824188</v>
      </c>
      <c r="C78" s="60">
        <v>0.051326609825994</v>
      </c>
      <c r="D78" s="3">
        <v>0.261309749958012</v>
      </c>
      <c r="E78" s="33">
        <v>0.0119459696342092</v>
      </c>
      <c r="F78" s="19" t="b">
        <f t="shared" si="4"/>
        <v>0</v>
      </c>
      <c r="G78" s="15" t="b">
        <f t="shared" si="5"/>
        <v>1</v>
      </c>
      <c r="H78" s="40" t="s">
        <v>463</v>
      </c>
    </row>
    <row r="79" spans="1:8" ht="12.75">
      <c r="A79" s="19" t="s">
        <v>295</v>
      </c>
      <c r="B79" s="16">
        <v>-0.0482504488050575</v>
      </c>
      <c r="C79" s="60">
        <v>0.678910442627436</v>
      </c>
      <c r="D79" s="3">
        <v>0.238885046690829</v>
      </c>
      <c r="E79" s="33">
        <v>0.0218463235670269</v>
      </c>
      <c r="F79" s="19" t="b">
        <f t="shared" si="4"/>
        <v>0</v>
      </c>
      <c r="G79" s="15" t="b">
        <f t="shared" si="5"/>
        <v>1</v>
      </c>
      <c r="H79" s="40" t="s">
        <v>463</v>
      </c>
    </row>
    <row r="80" spans="1:8" ht="12.75">
      <c r="A80" s="19" t="s">
        <v>254</v>
      </c>
      <c r="B80" s="16">
        <v>-0.147004479283315</v>
      </c>
      <c r="C80" s="60">
        <v>0.187109017272912</v>
      </c>
      <c r="D80" s="3">
        <v>0.205571765591943</v>
      </c>
      <c r="E80" s="33">
        <v>0.0493744660221049</v>
      </c>
      <c r="F80" s="19" t="b">
        <f t="shared" si="4"/>
        <v>0</v>
      </c>
      <c r="G80" s="15" t="b">
        <f t="shared" si="5"/>
        <v>1</v>
      </c>
      <c r="H80" s="40" t="s">
        <v>463</v>
      </c>
    </row>
    <row r="81" spans="1:8" ht="12.75">
      <c r="A81" s="19" t="s">
        <v>229</v>
      </c>
      <c r="B81" s="16">
        <v>0.513017917133259</v>
      </c>
      <c r="C81" s="60">
        <v>1.39613023219512E-06</v>
      </c>
      <c r="D81" s="3">
        <v>0.150935899179145</v>
      </c>
      <c r="E81" s="33">
        <v>0.15247541272284</v>
      </c>
      <c r="F81" s="19" t="b">
        <f t="shared" si="4"/>
        <v>0</v>
      </c>
      <c r="G81" s="15" t="b">
        <f t="shared" si="5"/>
        <v>0</v>
      </c>
      <c r="H81" s="40" t="s">
        <v>463</v>
      </c>
    </row>
    <row r="82" spans="1:8" ht="12.75">
      <c r="A82" s="19" t="s">
        <v>231</v>
      </c>
      <c r="B82" s="16">
        <v>0.442581187010078</v>
      </c>
      <c r="C82" s="60">
        <v>4.12094352017676E-05</v>
      </c>
      <c r="D82" s="3">
        <v>0.133351222607983</v>
      </c>
      <c r="E82" s="33">
        <v>0.206523279742032</v>
      </c>
      <c r="F82" s="19" t="b">
        <f t="shared" si="4"/>
        <v>0</v>
      </c>
      <c r="G82" s="15" t="b">
        <f t="shared" si="5"/>
        <v>0</v>
      </c>
      <c r="H82" s="40" t="s">
        <v>463</v>
      </c>
    </row>
    <row r="83" spans="1:8" ht="12.75">
      <c r="A83" s="19" t="s">
        <v>289</v>
      </c>
      <c r="B83" s="16">
        <v>-0.191153415453527</v>
      </c>
      <c r="C83" s="60">
        <v>0.0924300357540676</v>
      </c>
      <c r="D83" s="3">
        <v>0.120676490646351</v>
      </c>
      <c r="E83" s="33">
        <v>0.249423066739216</v>
      </c>
      <c r="F83" s="19" t="b">
        <f t="shared" si="4"/>
        <v>0</v>
      </c>
      <c r="G83" s="15" t="b">
        <f t="shared" si="5"/>
        <v>0</v>
      </c>
      <c r="H83" s="40" t="s">
        <v>463</v>
      </c>
    </row>
    <row r="84" spans="1:8" ht="12.75">
      <c r="A84" s="19" t="s">
        <v>246</v>
      </c>
      <c r="B84" s="16">
        <v>-0.167133258678611</v>
      </c>
      <c r="C84" s="60">
        <v>0.134757016056337</v>
      </c>
      <c r="D84" s="3">
        <v>0.107346281603831</v>
      </c>
      <c r="E84" s="33">
        <v>0.303735673738756</v>
      </c>
      <c r="F84" s="19" t="b">
        <f t="shared" si="4"/>
        <v>0</v>
      </c>
      <c r="G84" s="15" t="b">
        <f t="shared" si="5"/>
        <v>0</v>
      </c>
      <c r="H84" s="40" t="s">
        <v>463</v>
      </c>
    </row>
    <row r="85" spans="1:8" ht="13.5" thickBot="1">
      <c r="A85" s="21" t="s">
        <v>250</v>
      </c>
      <c r="B85" s="18">
        <v>-0.075489921612542</v>
      </c>
      <c r="C85" s="61">
        <v>0.510414116846005</v>
      </c>
      <c r="D85" s="28">
        <v>0.0058986011398254</v>
      </c>
      <c r="E85" s="34">
        <v>0.95475881221659</v>
      </c>
      <c r="F85" s="21" t="b">
        <f t="shared" si="4"/>
        <v>0</v>
      </c>
      <c r="G85" s="17" t="b">
        <f t="shared" si="5"/>
        <v>0</v>
      </c>
      <c r="H85" s="41" t="s">
        <v>463</v>
      </c>
    </row>
    <row r="86" spans="1:8" ht="12.75">
      <c r="A86" s="15" t="s">
        <v>665</v>
      </c>
      <c r="B86" s="31">
        <v>-0.567539193729003</v>
      </c>
      <c r="C86" s="59">
        <v>1.33651098545771E-07</v>
      </c>
      <c r="D86" s="31">
        <v>0.505883089604394</v>
      </c>
      <c r="E86" s="59">
        <v>3.43197950597735E-07</v>
      </c>
      <c r="F86" s="19" t="b">
        <f aca="true" t="shared" si="6" ref="F86:F149">AND((C86&lt;0.05),(B86&lt;0))</f>
        <v>1</v>
      </c>
      <c r="G86" s="15" t="b">
        <f aca="true" t="shared" si="7" ref="G86:G149">AND((E86&lt;0.05),(D86&gt;0))</f>
        <v>1</v>
      </c>
      <c r="H86" s="56" t="s">
        <v>464</v>
      </c>
    </row>
    <row r="87" spans="1:8" ht="12.75">
      <c r="A87" s="15" t="s">
        <v>1088</v>
      </c>
      <c r="B87" s="16">
        <v>-0.512611982082867</v>
      </c>
      <c r="C87" s="60">
        <v>3.62498409078958E-06</v>
      </c>
      <c r="D87" s="16">
        <v>0.501285068352648</v>
      </c>
      <c r="E87" s="60">
        <v>4.37126389506371E-07</v>
      </c>
      <c r="F87" s="19" t="b">
        <f t="shared" si="6"/>
        <v>1</v>
      </c>
      <c r="G87" s="15" t="b">
        <f t="shared" si="7"/>
        <v>1</v>
      </c>
      <c r="H87" s="56" t="s">
        <v>464</v>
      </c>
    </row>
    <row r="88" spans="1:8" ht="12.75">
      <c r="A88" s="15" t="s">
        <v>674</v>
      </c>
      <c r="B88" s="16">
        <v>-0.501917693169093</v>
      </c>
      <c r="C88" s="60">
        <v>6.17874959761902E-06</v>
      </c>
      <c r="D88" s="16">
        <v>0.6078509890879</v>
      </c>
      <c r="E88" s="60">
        <v>6.02339477492248E-10</v>
      </c>
      <c r="F88" s="19" t="b">
        <f t="shared" si="6"/>
        <v>1</v>
      </c>
      <c r="G88" s="15" t="b">
        <f t="shared" si="7"/>
        <v>1</v>
      </c>
      <c r="H88" s="56" t="s">
        <v>464</v>
      </c>
    </row>
    <row r="89" spans="1:8" ht="12.75">
      <c r="A89" s="15" t="s">
        <v>1121</v>
      </c>
      <c r="B89" s="16">
        <v>-0.494743767458429</v>
      </c>
      <c r="C89" s="60">
        <v>6.17874959761902E-06</v>
      </c>
      <c r="D89" s="16">
        <v>0.312542669677227</v>
      </c>
      <c r="E89" s="60">
        <v>0.00261370754336052</v>
      </c>
      <c r="F89" s="19" t="b">
        <f t="shared" si="6"/>
        <v>1</v>
      </c>
      <c r="G89" s="15" t="b">
        <f t="shared" si="7"/>
        <v>1</v>
      </c>
      <c r="H89" s="56" t="s">
        <v>464</v>
      </c>
    </row>
    <row r="90" spans="1:8" ht="12.75">
      <c r="A90" s="15" t="s">
        <v>977</v>
      </c>
      <c r="B90" s="16">
        <v>-0.494274916013438</v>
      </c>
      <c r="C90" s="60">
        <v>8.51760606337965E-06</v>
      </c>
      <c r="D90" s="16">
        <v>0.491615196748719</v>
      </c>
      <c r="E90" s="60">
        <v>7.64004269816499E-07</v>
      </c>
      <c r="F90" s="19" t="b">
        <f t="shared" si="6"/>
        <v>1</v>
      </c>
      <c r="G90" s="15" t="b">
        <f t="shared" si="7"/>
        <v>1</v>
      </c>
      <c r="H90" s="56" t="s">
        <v>464</v>
      </c>
    </row>
    <row r="91" spans="1:8" ht="12.75">
      <c r="A91" s="15" t="s">
        <v>962</v>
      </c>
      <c r="B91" s="16">
        <v>-0.477871213158067</v>
      </c>
      <c r="C91" s="60">
        <v>1.33704855597488E-05</v>
      </c>
      <c r="D91" s="16">
        <v>0.512943404291936</v>
      </c>
      <c r="E91" s="60">
        <v>2.24121176751002E-07</v>
      </c>
      <c r="F91" s="19" t="b">
        <f t="shared" si="6"/>
        <v>1</v>
      </c>
      <c r="G91" s="15" t="b">
        <f t="shared" si="7"/>
        <v>1</v>
      </c>
      <c r="H91" s="56" t="s">
        <v>464</v>
      </c>
    </row>
    <row r="92" spans="1:8" ht="12.75">
      <c r="A92" s="15" t="s">
        <v>975</v>
      </c>
      <c r="B92" s="16">
        <v>-0.47508398656215</v>
      </c>
      <c r="C92" s="60">
        <v>1.85675937027966E-05</v>
      </c>
      <c r="D92" s="16">
        <v>0.622641912382386</v>
      </c>
      <c r="E92" s="60">
        <v>3.85403834431557E-10</v>
      </c>
      <c r="F92" s="19" t="b">
        <f t="shared" si="6"/>
        <v>1</v>
      </c>
      <c r="G92" s="15" t="b">
        <f t="shared" si="7"/>
        <v>1</v>
      </c>
      <c r="H92" s="56" t="s">
        <v>464</v>
      </c>
    </row>
    <row r="93" spans="1:8" ht="12.75">
      <c r="A93" s="15" t="s">
        <v>1118</v>
      </c>
      <c r="B93" s="16">
        <v>-0.46951287793953</v>
      </c>
      <c r="C93" s="60">
        <v>1.97981235787968E-05</v>
      </c>
      <c r="D93" s="16">
        <v>0.589708240824193</v>
      </c>
      <c r="E93" s="60">
        <v>1.41811078031784E-09</v>
      </c>
      <c r="F93" s="19" t="b">
        <f t="shared" si="6"/>
        <v>1</v>
      </c>
      <c r="G93" s="15" t="b">
        <f t="shared" si="7"/>
        <v>1</v>
      </c>
      <c r="H93" s="56" t="s">
        <v>464</v>
      </c>
    </row>
    <row r="94" spans="1:8" ht="12.75">
      <c r="A94" s="15" t="s">
        <v>1119</v>
      </c>
      <c r="B94" s="16">
        <v>-0.46951287793953</v>
      </c>
      <c r="C94" s="60">
        <v>1.97981235787968E-05</v>
      </c>
      <c r="D94" s="16">
        <v>0.374691561081587</v>
      </c>
      <c r="E94" s="60">
        <v>0.000255830194075074</v>
      </c>
      <c r="F94" s="19" t="b">
        <f t="shared" si="6"/>
        <v>1</v>
      </c>
      <c r="G94" s="15" t="b">
        <f t="shared" si="7"/>
        <v>1</v>
      </c>
      <c r="H94" s="56" t="s">
        <v>464</v>
      </c>
    </row>
    <row r="95" spans="1:8" ht="12.75">
      <c r="A95" s="15" t="s">
        <v>1152</v>
      </c>
      <c r="B95" s="16">
        <v>-0.466951287793953</v>
      </c>
      <c r="C95" s="60">
        <v>2.18362665351832E-05</v>
      </c>
      <c r="D95" s="16">
        <v>0.607939271763183</v>
      </c>
      <c r="E95" s="60">
        <v>6.02339477492248E-10</v>
      </c>
      <c r="F95" s="19" t="b">
        <f t="shared" si="6"/>
        <v>1</v>
      </c>
      <c r="G95" s="15" t="b">
        <f t="shared" si="7"/>
        <v>1</v>
      </c>
      <c r="H95" s="56" t="s">
        <v>464</v>
      </c>
    </row>
    <row r="96" spans="1:8" ht="12.75">
      <c r="A96" s="15" t="s">
        <v>1074</v>
      </c>
      <c r="B96" s="16">
        <v>-0.463185890257559</v>
      </c>
      <c r="C96" s="60">
        <v>2.57248890611665E-05</v>
      </c>
      <c r="D96" s="16">
        <v>0.455348036318736</v>
      </c>
      <c r="E96" s="60">
        <v>5.88148272636972E-06</v>
      </c>
      <c r="F96" s="19" t="b">
        <f t="shared" si="6"/>
        <v>1</v>
      </c>
      <c r="G96" s="15" t="b">
        <f t="shared" si="7"/>
        <v>1</v>
      </c>
      <c r="H96" s="56" t="s">
        <v>464</v>
      </c>
    </row>
    <row r="97" spans="1:8" ht="12.75">
      <c r="A97" s="15" t="s">
        <v>1134</v>
      </c>
      <c r="B97" s="16">
        <v>-0.455949048152296</v>
      </c>
      <c r="C97" s="60">
        <v>3.57387859952479E-05</v>
      </c>
      <c r="D97" s="16">
        <v>0.496580229873445</v>
      </c>
      <c r="E97" s="60">
        <v>5.79359998052725E-07</v>
      </c>
      <c r="F97" s="19" t="b">
        <f t="shared" si="6"/>
        <v>1</v>
      </c>
      <c r="G97" s="15" t="b">
        <f t="shared" si="7"/>
        <v>1</v>
      </c>
      <c r="H97" s="56" t="s">
        <v>464</v>
      </c>
    </row>
    <row r="98" spans="1:8" ht="12.75">
      <c r="A98" s="15" t="s">
        <v>1131</v>
      </c>
      <c r="B98" s="16">
        <v>-0.451469764837626</v>
      </c>
      <c r="C98" s="60">
        <v>4.28189317075326E-05</v>
      </c>
      <c r="D98" s="16">
        <v>0.554676548356127</v>
      </c>
      <c r="E98" s="60">
        <v>1.55872434376477E-08</v>
      </c>
      <c r="F98" s="19" t="b">
        <f t="shared" si="6"/>
        <v>1</v>
      </c>
      <c r="G98" s="15" t="b">
        <f t="shared" si="7"/>
        <v>1</v>
      </c>
      <c r="H98" s="56" t="s">
        <v>464</v>
      </c>
    </row>
    <row r="99" spans="1:8" ht="12.75">
      <c r="A99" s="15" t="s">
        <v>958</v>
      </c>
      <c r="B99" s="16">
        <v>-0.445660694288914</v>
      </c>
      <c r="C99" s="60">
        <v>5.43535981338739E-05</v>
      </c>
      <c r="D99" s="16">
        <v>0.541095786662987</v>
      </c>
      <c r="E99" s="60">
        <v>3.69764809940308E-08</v>
      </c>
      <c r="F99" s="19" t="b">
        <f t="shared" si="6"/>
        <v>1</v>
      </c>
      <c r="G99" s="15" t="b">
        <f t="shared" si="7"/>
        <v>1</v>
      </c>
      <c r="H99" s="56" t="s">
        <v>464</v>
      </c>
    </row>
    <row r="100" spans="1:8" ht="12.75">
      <c r="A100" s="15" t="s">
        <v>985</v>
      </c>
      <c r="B100" s="16">
        <v>-0.445534714445689</v>
      </c>
      <c r="C100" s="60">
        <v>5.43535981338739E-05</v>
      </c>
      <c r="D100" s="16">
        <v>0.630482717186862</v>
      </c>
      <c r="E100" s="60">
        <v>2.01940505794957E-10</v>
      </c>
      <c r="F100" s="19" t="b">
        <f t="shared" si="6"/>
        <v>1</v>
      </c>
      <c r="G100" s="15" t="b">
        <f t="shared" si="7"/>
        <v>1</v>
      </c>
      <c r="H100" s="56" t="s">
        <v>464</v>
      </c>
    </row>
    <row r="101" spans="1:8" ht="12.75">
      <c r="A101" s="15" t="s">
        <v>1055</v>
      </c>
      <c r="B101" s="16">
        <v>-0.43994960806271</v>
      </c>
      <c r="C101" s="60">
        <v>6.77313556209128E-05</v>
      </c>
      <c r="D101" s="16">
        <v>0.529360196378152</v>
      </c>
      <c r="E101" s="60">
        <v>8.25587350525793E-08</v>
      </c>
      <c r="F101" s="19" t="b">
        <f t="shared" si="6"/>
        <v>1</v>
      </c>
      <c r="G101" s="15" t="b">
        <f t="shared" si="7"/>
        <v>1</v>
      </c>
      <c r="H101" s="56" t="s">
        <v>464</v>
      </c>
    </row>
    <row r="102" spans="1:8" ht="12.75">
      <c r="A102" s="15" t="s">
        <v>1080</v>
      </c>
      <c r="B102" s="16">
        <v>-0.433916573348264</v>
      </c>
      <c r="C102" s="60">
        <v>8.62418381350496E-05</v>
      </c>
      <c r="D102" s="16">
        <v>0.512567256607191</v>
      </c>
      <c r="E102" s="60">
        <v>2.27567712903421E-07</v>
      </c>
      <c r="F102" s="19" t="b">
        <f t="shared" si="6"/>
        <v>1</v>
      </c>
      <c r="G102" s="15" t="b">
        <f t="shared" si="7"/>
        <v>1</v>
      </c>
      <c r="H102" s="56" t="s">
        <v>464</v>
      </c>
    </row>
    <row r="103" spans="1:8" ht="12.75">
      <c r="A103" s="15" t="s">
        <v>1132</v>
      </c>
      <c r="B103" s="16">
        <v>-0.432497314172981</v>
      </c>
      <c r="C103" s="60">
        <v>7.80361126656987E-05</v>
      </c>
      <c r="D103" s="16">
        <v>0.556877689419381</v>
      </c>
      <c r="E103" s="60">
        <v>1.3533168273085E-08</v>
      </c>
      <c r="F103" s="19" t="b">
        <f t="shared" si="6"/>
        <v>1</v>
      </c>
      <c r="G103" s="15" t="b">
        <f t="shared" si="7"/>
        <v>1</v>
      </c>
      <c r="H103" s="56" t="s">
        <v>464</v>
      </c>
    </row>
    <row r="104" spans="1:8" ht="12.75">
      <c r="A104" s="15" t="s">
        <v>276</v>
      </c>
      <c r="B104" s="16">
        <v>-0.429521276595745</v>
      </c>
      <c r="C104" s="60">
        <v>0.000104065220040192</v>
      </c>
      <c r="D104" s="16">
        <v>0.604322409911368</v>
      </c>
      <c r="E104" s="60">
        <v>7.0757768468486E-10</v>
      </c>
      <c r="F104" s="19" t="b">
        <f t="shared" si="6"/>
        <v>1</v>
      </c>
      <c r="G104" s="15" t="b">
        <f t="shared" si="7"/>
        <v>1</v>
      </c>
      <c r="H104" s="56" t="s">
        <v>464</v>
      </c>
    </row>
    <row r="105" spans="1:8" ht="12.75">
      <c r="A105" s="15" t="s">
        <v>991</v>
      </c>
      <c r="B105" s="16">
        <v>-0.425993840985442</v>
      </c>
      <c r="C105" s="60">
        <v>0.000120165209286542</v>
      </c>
      <c r="D105" s="16">
        <v>0.596365037801513</v>
      </c>
      <c r="E105" s="60">
        <v>9.92123717547389E-10</v>
      </c>
      <c r="F105" s="19" t="b">
        <f t="shared" si="6"/>
        <v>1</v>
      </c>
      <c r="G105" s="15" t="b">
        <f t="shared" si="7"/>
        <v>1</v>
      </c>
      <c r="H105" s="56" t="s">
        <v>464</v>
      </c>
    </row>
    <row r="106" spans="1:8" ht="12.75">
      <c r="A106" s="15" t="s">
        <v>1081</v>
      </c>
      <c r="B106" s="16">
        <v>-0.423754199328108</v>
      </c>
      <c r="C106" s="60">
        <v>0.000127204463815653</v>
      </c>
      <c r="D106" s="16">
        <v>0.60164140037316</v>
      </c>
      <c r="E106" s="60">
        <v>7.58178267680123E-10</v>
      </c>
      <c r="F106" s="19" t="b">
        <f t="shared" si="6"/>
        <v>1</v>
      </c>
      <c r="G106" s="15" t="b">
        <f t="shared" si="7"/>
        <v>1</v>
      </c>
      <c r="H106" s="56" t="s">
        <v>464</v>
      </c>
    </row>
    <row r="107" spans="1:8" ht="12.75">
      <c r="A107" s="15" t="s">
        <v>1072</v>
      </c>
      <c r="B107" s="16">
        <v>-0.423698208286674</v>
      </c>
      <c r="C107" s="60">
        <v>0.000127204463815653</v>
      </c>
      <c r="D107" s="16">
        <v>0.632927646994885</v>
      </c>
      <c r="E107" s="60">
        <v>1.81056160059054E-10</v>
      </c>
      <c r="F107" s="19" t="b">
        <f t="shared" si="6"/>
        <v>1</v>
      </c>
      <c r="G107" s="15" t="b">
        <f t="shared" si="7"/>
        <v>1</v>
      </c>
      <c r="H107" s="56" t="s">
        <v>464</v>
      </c>
    </row>
    <row r="108" spans="1:8" ht="12.75">
      <c r="A108" s="15" t="s">
        <v>9</v>
      </c>
      <c r="B108" s="16">
        <v>-0.417805151175812</v>
      </c>
      <c r="C108" s="60">
        <v>0.000160135773129478</v>
      </c>
      <c r="D108" s="16">
        <v>0.592908902712594</v>
      </c>
      <c r="E108" s="60">
        <v>1.21607645101008E-09</v>
      </c>
      <c r="F108" s="19" t="b">
        <f t="shared" si="6"/>
        <v>1</v>
      </c>
      <c r="G108" s="15" t="b">
        <f t="shared" si="7"/>
        <v>1</v>
      </c>
      <c r="H108" s="56" t="s">
        <v>464</v>
      </c>
    </row>
    <row r="109" spans="1:8" ht="12.75">
      <c r="A109" s="15" t="s">
        <v>1091</v>
      </c>
      <c r="B109" s="16">
        <v>-0.416363381858903</v>
      </c>
      <c r="C109" s="60">
        <v>0.000167245421578314</v>
      </c>
      <c r="D109" s="16">
        <v>0.613418998083944</v>
      </c>
      <c r="E109" s="60">
        <v>5.18460257386212E-10</v>
      </c>
      <c r="F109" s="19" t="b">
        <f t="shared" si="6"/>
        <v>1</v>
      </c>
      <c r="G109" s="15" t="b">
        <f t="shared" si="7"/>
        <v>1</v>
      </c>
      <c r="H109" s="56" t="s">
        <v>464</v>
      </c>
    </row>
    <row r="110" spans="1:8" ht="12.75">
      <c r="A110" s="15" t="s">
        <v>970</v>
      </c>
      <c r="B110" s="16">
        <v>-0.415013123613712</v>
      </c>
      <c r="C110" s="60">
        <v>0.000158753727110128</v>
      </c>
      <c r="D110" s="16">
        <v>0.50514175318282</v>
      </c>
      <c r="E110" s="60">
        <v>3.56770922096309E-07</v>
      </c>
      <c r="F110" s="19" t="b">
        <f t="shared" si="6"/>
        <v>1</v>
      </c>
      <c r="G110" s="15" t="b">
        <f t="shared" si="7"/>
        <v>1</v>
      </c>
      <c r="H110" s="56" t="s">
        <v>464</v>
      </c>
    </row>
    <row r="111" spans="1:8" ht="12.75">
      <c r="A111" s="15" t="s">
        <v>1157</v>
      </c>
      <c r="B111" s="16">
        <v>-0.413451847704367</v>
      </c>
      <c r="C111" s="60">
        <v>0.000180197936673021</v>
      </c>
      <c r="D111" s="16">
        <v>0.615295640673614</v>
      </c>
      <c r="E111" s="60">
        <v>4.97338237531075E-10</v>
      </c>
      <c r="F111" s="19" t="b">
        <f t="shared" si="6"/>
        <v>1</v>
      </c>
      <c r="G111" s="15" t="b">
        <f t="shared" si="7"/>
        <v>1</v>
      </c>
      <c r="H111" s="56" t="s">
        <v>464</v>
      </c>
    </row>
    <row r="112" spans="1:8" ht="12.75">
      <c r="A112" s="15" t="s">
        <v>986</v>
      </c>
      <c r="B112" s="16">
        <v>-0.413269876819709</v>
      </c>
      <c r="C112" s="60">
        <v>0.000180197936673021</v>
      </c>
      <c r="D112" s="16">
        <v>0.270947311632693</v>
      </c>
      <c r="E112" s="60">
        <v>0.00940710345619944</v>
      </c>
      <c r="F112" s="19" t="b">
        <f t="shared" si="6"/>
        <v>1</v>
      </c>
      <c r="G112" s="15" t="b">
        <f t="shared" si="7"/>
        <v>1</v>
      </c>
      <c r="H112" s="56" t="s">
        <v>464</v>
      </c>
    </row>
    <row r="113" spans="1:8" ht="12.75">
      <c r="A113" s="15" t="s">
        <v>1061</v>
      </c>
      <c r="B113" s="16">
        <v>-0.413269876819709</v>
      </c>
      <c r="C113" s="60">
        <v>0.000180197936673021</v>
      </c>
      <c r="D113" s="16">
        <v>0.252102088333046</v>
      </c>
      <c r="E113" s="60">
        <v>0.0155307676451988</v>
      </c>
      <c r="F113" s="19" t="b">
        <f t="shared" si="6"/>
        <v>1</v>
      </c>
      <c r="G113" s="15" t="b">
        <f t="shared" si="7"/>
        <v>1</v>
      </c>
      <c r="H113" s="56" t="s">
        <v>464</v>
      </c>
    </row>
    <row r="114" spans="1:8" ht="12.75">
      <c r="A114" s="15" t="s">
        <v>1066</v>
      </c>
      <c r="B114" s="16">
        <v>-0.408874580067189</v>
      </c>
      <c r="C114" s="60">
        <v>0.000216074908095582</v>
      </c>
      <c r="D114" s="16">
        <v>0.58834825050414</v>
      </c>
      <c r="E114" s="60">
        <v>1.46016909314901E-09</v>
      </c>
      <c r="F114" s="19" t="b">
        <f t="shared" si="6"/>
        <v>1</v>
      </c>
      <c r="G114" s="15" t="b">
        <f t="shared" si="7"/>
        <v>1</v>
      </c>
      <c r="H114" s="56" t="s">
        <v>464</v>
      </c>
    </row>
    <row r="115" spans="1:8" ht="12.75">
      <c r="A115" s="15" t="s">
        <v>960</v>
      </c>
      <c r="B115" s="16">
        <v>-0.408356662933931</v>
      </c>
      <c r="C115" s="60">
        <v>0.00021648354983052</v>
      </c>
      <c r="D115" s="16">
        <v>0.593971050364311</v>
      </c>
      <c r="E115" s="60">
        <v>1.13539629029912E-09</v>
      </c>
      <c r="F115" s="19" t="b">
        <f t="shared" si="6"/>
        <v>1</v>
      </c>
      <c r="G115" s="15" t="b">
        <f t="shared" si="7"/>
        <v>1</v>
      </c>
      <c r="H115" s="56" t="s">
        <v>464</v>
      </c>
    </row>
    <row r="116" spans="1:8" ht="12.75">
      <c r="A116" s="15" t="s">
        <v>1120</v>
      </c>
      <c r="B116" s="16">
        <v>-0.405641097424412</v>
      </c>
      <c r="C116" s="60">
        <v>0.000239980100260099</v>
      </c>
      <c r="D116" s="16">
        <v>0.52923100051994</v>
      </c>
      <c r="E116" s="60">
        <v>8.25587350525793E-08</v>
      </c>
      <c r="F116" s="19" t="b">
        <f t="shared" si="6"/>
        <v>1</v>
      </c>
      <c r="G116" s="15" t="b">
        <f t="shared" si="7"/>
        <v>1</v>
      </c>
      <c r="H116" s="56" t="s">
        <v>464</v>
      </c>
    </row>
    <row r="117" spans="1:8" ht="12.75">
      <c r="A117" s="15" t="s">
        <v>1158</v>
      </c>
      <c r="B117" s="16">
        <v>-0.404367301231803</v>
      </c>
      <c r="C117" s="60">
        <v>0.000239985374890761</v>
      </c>
      <c r="D117" s="16">
        <v>0.324355173379267</v>
      </c>
      <c r="E117" s="60">
        <v>0.00178444251335902</v>
      </c>
      <c r="F117" s="19" t="b">
        <f t="shared" si="6"/>
        <v>1</v>
      </c>
      <c r="G117" s="15" t="b">
        <f t="shared" si="7"/>
        <v>1</v>
      </c>
      <c r="H117" s="56" t="s">
        <v>464</v>
      </c>
    </row>
    <row r="118" spans="1:8" ht="12.75">
      <c r="A118" s="15" t="s">
        <v>566</v>
      </c>
      <c r="B118" s="16">
        <v>-0.404283314669653</v>
      </c>
      <c r="C118" s="60">
        <v>0.000239985374890761</v>
      </c>
      <c r="D118" s="16">
        <v>0.57815958176627</v>
      </c>
      <c r="E118" s="60">
        <v>3.01377898470712E-09</v>
      </c>
      <c r="F118" s="19" t="b">
        <f t="shared" si="6"/>
        <v>1</v>
      </c>
      <c r="G118" s="15" t="b">
        <f t="shared" si="7"/>
        <v>1</v>
      </c>
      <c r="H118" s="56" t="s">
        <v>464</v>
      </c>
    </row>
    <row r="119" spans="1:8" ht="12.75">
      <c r="A119" s="15" t="s">
        <v>1063</v>
      </c>
      <c r="B119" s="16">
        <v>-0.403597424412094</v>
      </c>
      <c r="C119" s="60">
        <v>0.000242729596257291</v>
      </c>
      <c r="D119" s="16">
        <v>0.412740144421123</v>
      </c>
      <c r="E119" s="60">
        <v>4.7520097527738E-05</v>
      </c>
      <c r="F119" s="19" t="b">
        <f t="shared" si="6"/>
        <v>1</v>
      </c>
      <c r="G119" s="15" t="b">
        <f t="shared" si="7"/>
        <v>1</v>
      </c>
      <c r="H119" s="56" t="s">
        <v>464</v>
      </c>
    </row>
    <row r="120" spans="1:8" ht="12.75">
      <c r="A120" s="15" t="s">
        <v>966</v>
      </c>
      <c r="B120" s="16">
        <v>-0.402897536394177</v>
      </c>
      <c r="C120" s="60">
        <v>0.000245739788716823</v>
      </c>
      <c r="D120" s="16">
        <v>0.579015592606984</v>
      </c>
      <c r="E120" s="60">
        <v>2.87142607895221E-09</v>
      </c>
      <c r="F120" s="19" t="b">
        <f t="shared" si="6"/>
        <v>1</v>
      </c>
      <c r="G120" s="15" t="b">
        <f t="shared" si="7"/>
        <v>1</v>
      </c>
      <c r="H120" s="56" t="s">
        <v>464</v>
      </c>
    </row>
    <row r="121" spans="1:8" ht="12.75">
      <c r="A121" s="15" t="s">
        <v>969</v>
      </c>
      <c r="B121" s="16">
        <v>-0.402003086519422</v>
      </c>
      <c r="C121" s="60">
        <v>0.000239985374890761</v>
      </c>
      <c r="D121" s="16">
        <v>0.603609317434817</v>
      </c>
      <c r="E121" s="60">
        <v>7.0757768468486E-10</v>
      </c>
      <c r="F121" s="19" t="b">
        <f t="shared" si="6"/>
        <v>1</v>
      </c>
      <c r="G121" s="15" t="b">
        <f t="shared" si="7"/>
        <v>1</v>
      </c>
      <c r="H121" s="56" t="s">
        <v>464</v>
      </c>
    </row>
    <row r="122" spans="1:8" ht="12.75">
      <c r="A122" s="15" t="s">
        <v>1144</v>
      </c>
      <c r="B122" s="16">
        <v>-0.397844344904815</v>
      </c>
      <c r="C122" s="60">
        <v>0.000302612694521089</v>
      </c>
      <c r="D122" s="16">
        <v>0.520110926900068</v>
      </c>
      <c r="E122" s="60">
        <v>1.43980065209197E-07</v>
      </c>
      <c r="F122" s="19" t="b">
        <f t="shared" si="6"/>
        <v>1</v>
      </c>
      <c r="G122" s="15" t="b">
        <f t="shared" si="7"/>
        <v>1</v>
      </c>
      <c r="H122" s="56" t="s">
        <v>464</v>
      </c>
    </row>
    <row r="123" spans="1:8" ht="12.75">
      <c r="A123" s="15" t="s">
        <v>1164</v>
      </c>
      <c r="B123" s="16">
        <v>-0.393701007838746</v>
      </c>
      <c r="C123" s="60">
        <v>0.000336020808302755</v>
      </c>
      <c r="D123" s="16">
        <v>0.343125974773699</v>
      </c>
      <c r="E123" s="60">
        <v>0.000904936882662822</v>
      </c>
      <c r="F123" s="19" t="b">
        <f t="shared" si="6"/>
        <v>1</v>
      </c>
      <c r="G123" s="15" t="b">
        <f t="shared" si="7"/>
        <v>1</v>
      </c>
      <c r="H123" s="56" t="s">
        <v>464</v>
      </c>
    </row>
    <row r="124" spans="1:8" ht="12.75">
      <c r="A124" s="15" t="s">
        <v>1103</v>
      </c>
      <c r="B124" s="16">
        <v>-0.393575027995521</v>
      </c>
      <c r="C124" s="60">
        <v>0.000336020808302755</v>
      </c>
      <c r="D124" s="16">
        <v>0.525628692447691</v>
      </c>
      <c r="E124" s="60">
        <v>1.02744118600154E-07</v>
      </c>
      <c r="F124" s="19" t="b">
        <f t="shared" si="6"/>
        <v>1</v>
      </c>
      <c r="G124" s="15" t="b">
        <f t="shared" si="7"/>
        <v>1</v>
      </c>
      <c r="H124" s="56" t="s">
        <v>464</v>
      </c>
    </row>
    <row r="125" spans="1:8" ht="12.75">
      <c r="A125" s="15" t="s">
        <v>1153</v>
      </c>
      <c r="B125" s="16">
        <v>-0.393449048152296</v>
      </c>
      <c r="C125" s="60">
        <v>0.000336020808302755</v>
      </c>
      <c r="D125" s="16">
        <v>0.542056807615127</v>
      </c>
      <c r="E125" s="60">
        <v>3.52784439665152E-08</v>
      </c>
      <c r="F125" s="19" t="b">
        <f t="shared" si="6"/>
        <v>1</v>
      </c>
      <c r="G125" s="15" t="b">
        <f t="shared" si="7"/>
        <v>1</v>
      </c>
      <c r="H125" s="56" t="s">
        <v>464</v>
      </c>
    </row>
    <row r="126" spans="1:8" ht="12.75">
      <c r="A126" s="15" t="s">
        <v>675</v>
      </c>
      <c r="B126" s="16">
        <v>-0.39214725643897</v>
      </c>
      <c r="C126" s="60">
        <v>0.000348815734991614</v>
      </c>
      <c r="D126" s="16">
        <v>0.563088127137611</v>
      </c>
      <c r="E126" s="60">
        <v>8.7189158647665E-09</v>
      </c>
      <c r="F126" s="19" t="b">
        <f t="shared" si="6"/>
        <v>1</v>
      </c>
      <c r="G126" s="15" t="b">
        <f t="shared" si="7"/>
        <v>1</v>
      </c>
      <c r="H126" s="56" t="s">
        <v>464</v>
      </c>
    </row>
    <row r="127" spans="1:8" ht="12.75">
      <c r="A127" s="15" t="s">
        <v>1166</v>
      </c>
      <c r="B127" s="16">
        <v>-0.390603237714198</v>
      </c>
      <c r="C127" s="60">
        <v>0.000336020808302755</v>
      </c>
      <c r="D127" s="16">
        <v>0.610561352303532</v>
      </c>
      <c r="E127" s="60">
        <v>5.68769929764845E-10</v>
      </c>
      <c r="F127" s="19" t="b">
        <f t="shared" si="6"/>
        <v>1</v>
      </c>
      <c r="G127" s="15" t="b">
        <f t="shared" si="7"/>
        <v>1</v>
      </c>
      <c r="H127" s="56" t="s">
        <v>464</v>
      </c>
    </row>
    <row r="128" spans="1:8" ht="12.75">
      <c r="A128" s="15" t="s">
        <v>1098</v>
      </c>
      <c r="B128" s="16">
        <v>-0.389006120544517</v>
      </c>
      <c r="C128" s="60">
        <v>0.000348815734991614</v>
      </c>
      <c r="D128" s="16">
        <v>0.550820843449493</v>
      </c>
      <c r="E128" s="60">
        <v>1.95674000768869E-08</v>
      </c>
      <c r="F128" s="19" t="b">
        <f t="shared" si="6"/>
        <v>1</v>
      </c>
      <c r="G128" s="15" t="b">
        <f t="shared" si="7"/>
        <v>1</v>
      </c>
      <c r="H128" s="56" t="s">
        <v>464</v>
      </c>
    </row>
    <row r="129" spans="1:8" ht="12.75">
      <c r="A129" s="15" t="s">
        <v>1057</v>
      </c>
      <c r="B129" s="16">
        <v>-0.386114221724524</v>
      </c>
      <c r="C129" s="60">
        <v>0.000439775864422834</v>
      </c>
      <c r="D129" s="16">
        <v>0.614463180211041</v>
      </c>
      <c r="E129" s="60">
        <v>5.01750838364651E-10</v>
      </c>
      <c r="F129" s="19" t="b">
        <f t="shared" si="6"/>
        <v>1</v>
      </c>
      <c r="G129" s="15" t="b">
        <f t="shared" si="7"/>
        <v>1</v>
      </c>
      <c r="H129" s="56" t="s">
        <v>464</v>
      </c>
    </row>
    <row r="130" spans="1:8" ht="12.75">
      <c r="A130" s="15" t="s">
        <v>644</v>
      </c>
      <c r="B130" s="16">
        <v>-0.385624300111982</v>
      </c>
      <c r="C130" s="60">
        <v>0.000441905630373288</v>
      </c>
      <c r="D130" s="16">
        <v>0.41667616070282</v>
      </c>
      <c r="E130" s="60">
        <v>4.01942444286872E-05</v>
      </c>
      <c r="F130" s="19" t="b">
        <f t="shared" si="6"/>
        <v>1</v>
      </c>
      <c r="G130" s="15" t="b">
        <f t="shared" si="7"/>
        <v>1</v>
      </c>
      <c r="H130" s="56" t="s">
        <v>464</v>
      </c>
    </row>
    <row r="131" spans="1:8" ht="12.75">
      <c r="A131" s="15" t="s">
        <v>961</v>
      </c>
      <c r="B131" s="16">
        <v>-0.383790593505039</v>
      </c>
      <c r="C131" s="60">
        <v>0.000470484370173687</v>
      </c>
      <c r="D131" s="16">
        <v>0.442874464170246</v>
      </c>
      <c r="E131" s="60">
        <v>1.13228338890121E-05</v>
      </c>
      <c r="F131" s="19" t="b">
        <f t="shared" si="6"/>
        <v>1</v>
      </c>
      <c r="G131" s="15" t="b">
        <f t="shared" si="7"/>
        <v>1</v>
      </c>
      <c r="H131" s="56" t="s">
        <v>464</v>
      </c>
    </row>
    <row r="132" spans="1:8" ht="12.75">
      <c r="A132" s="15" t="s">
        <v>546</v>
      </c>
      <c r="B132" s="16">
        <v>-0.382880739081747</v>
      </c>
      <c r="C132" s="60">
        <v>0.00047903353013427</v>
      </c>
      <c r="D132" s="16">
        <v>0.652991614822563</v>
      </c>
      <c r="E132" s="60">
        <v>5.30102078244801E-11</v>
      </c>
      <c r="F132" s="19" t="b">
        <f t="shared" si="6"/>
        <v>1</v>
      </c>
      <c r="G132" s="15" t="b">
        <f t="shared" si="7"/>
        <v>1</v>
      </c>
      <c r="H132" s="56" t="s">
        <v>464</v>
      </c>
    </row>
    <row r="133" spans="1:8" ht="12.75">
      <c r="A133" s="15" t="s">
        <v>1059</v>
      </c>
      <c r="B133" s="16">
        <v>-0.382628779395297</v>
      </c>
      <c r="C133" s="60">
        <v>0.00047903353013427</v>
      </c>
      <c r="D133" s="16">
        <v>0.254550556046305</v>
      </c>
      <c r="E133" s="60">
        <v>0.0147238725623803</v>
      </c>
      <c r="F133" s="19" t="b">
        <f t="shared" si="6"/>
        <v>1</v>
      </c>
      <c r="G133" s="15" t="b">
        <f t="shared" si="7"/>
        <v>1</v>
      </c>
      <c r="H133" s="56" t="s">
        <v>464</v>
      </c>
    </row>
    <row r="134" spans="1:8" ht="12.75">
      <c r="A134" s="15" t="s">
        <v>1165</v>
      </c>
      <c r="B134" s="16">
        <v>-0.382278835386338</v>
      </c>
      <c r="C134" s="60">
        <v>0.00047903353013427</v>
      </c>
      <c r="D134" s="16">
        <v>0.134925031076896</v>
      </c>
      <c r="E134" s="60">
        <v>0.196955665641657</v>
      </c>
      <c r="F134" s="19" t="b">
        <f t="shared" si="6"/>
        <v>1</v>
      </c>
      <c r="G134" s="15" t="b">
        <f t="shared" si="7"/>
        <v>0</v>
      </c>
      <c r="H134" s="56" t="s">
        <v>464</v>
      </c>
    </row>
    <row r="135" spans="1:8" ht="12.75">
      <c r="A135" s="15" t="s">
        <v>950</v>
      </c>
      <c r="B135" s="16">
        <v>-0.373376259798432</v>
      </c>
      <c r="C135" s="60">
        <v>0.000675851008686386</v>
      </c>
      <c r="D135" s="16">
        <v>0.492482868869904</v>
      </c>
      <c r="E135" s="60">
        <v>7.30014645273402E-07</v>
      </c>
      <c r="F135" s="19" t="b">
        <f t="shared" si="6"/>
        <v>1</v>
      </c>
      <c r="G135" s="15" t="b">
        <f t="shared" si="7"/>
        <v>1</v>
      </c>
      <c r="H135" s="56" t="s">
        <v>464</v>
      </c>
    </row>
    <row r="136" spans="1:8" ht="12.75">
      <c r="A136" s="15" t="s">
        <v>959</v>
      </c>
      <c r="B136" s="16">
        <v>-0.37196248600224</v>
      </c>
      <c r="C136" s="60">
        <v>0.000703023667291695</v>
      </c>
      <c r="D136" s="16">
        <v>0.30034747234691</v>
      </c>
      <c r="E136" s="60">
        <v>0.003884242832034</v>
      </c>
      <c r="F136" s="19" t="b">
        <f t="shared" si="6"/>
        <v>1</v>
      </c>
      <c r="G136" s="15" t="b">
        <f t="shared" si="7"/>
        <v>1</v>
      </c>
      <c r="H136" s="56" t="s">
        <v>464</v>
      </c>
    </row>
    <row r="137" spans="1:8" ht="12.75">
      <c r="A137" s="15" t="s">
        <v>1146</v>
      </c>
      <c r="B137" s="16">
        <v>-0.371346584546473</v>
      </c>
      <c r="C137" s="60">
        <v>0.000703023667291695</v>
      </c>
      <c r="D137" s="16">
        <v>0.563970627036016</v>
      </c>
      <c r="E137" s="60">
        <v>8.37488917196634E-09</v>
      </c>
      <c r="F137" s="19" t="b">
        <f t="shared" si="6"/>
        <v>1</v>
      </c>
      <c r="G137" s="15" t="b">
        <f t="shared" si="7"/>
        <v>1</v>
      </c>
      <c r="H137" s="56" t="s">
        <v>464</v>
      </c>
    </row>
    <row r="138" spans="1:8" ht="12.75">
      <c r="A138" s="15" t="s">
        <v>948</v>
      </c>
      <c r="B138" s="16">
        <v>-0.371248600223964</v>
      </c>
      <c r="C138" s="60">
        <v>0.000703023667291695</v>
      </c>
      <c r="D138" s="16">
        <v>0.553217735464355</v>
      </c>
      <c r="E138" s="60">
        <v>1.70457982397029E-08</v>
      </c>
      <c r="F138" s="19" t="b">
        <f t="shared" si="6"/>
        <v>1</v>
      </c>
      <c r="G138" s="15" t="b">
        <f t="shared" si="7"/>
        <v>1</v>
      </c>
      <c r="H138" s="56" t="s">
        <v>464</v>
      </c>
    </row>
    <row r="139" spans="1:8" ht="12.75">
      <c r="A139" s="15" t="s">
        <v>1109</v>
      </c>
      <c r="B139" s="16">
        <v>-0.370702687569989</v>
      </c>
      <c r="C139" s="60">
        <v>0.000703023667291695</v>
      </c>
      <c r="D139" s="16">
        <v>0.60272942559478</v>
      </c>
      <c r="E139" s="60">
        <v>7.33733963450407E-10</v>
      </c>
      <c r="F139" s="19" t="b">
        <f t="shared" si="6"/>
        <v>1</v>
      </c>
      <c r="G139" s="15" t="b">
        <f t="shared" si="7"/>
        <v>1</v>
      </c>
      <c r="H139" s="56" t="s">
        <v>464</v>
      </c>
    </row>
    <row r="140" spans="1:8" ht="12.75">
      <c r="A140" s="15" t="s">
        <v>1129</v>
      </c>
      <c r="B140" s="16">
        <v>-0.370702687569989</v>
      </c>
      <c r="C140" s="60">
        <v>0.000703023667291695</v>
      </c>
      <c r="D140" s="16">
        <v>0.554685466013668</v>
      </c>
      <c r="E140" s="60">
        <v>1.55872434376477E-08</v>
      </c>
      <c r="F140" s="19" t="b">
        <f t="shared" si="6"/>
        <v>1</v>
      </c>
      <c r="G140" s="15" t="b">
        <f t="shared" si="7"/>
        <v>1</v>
      </c>
      <c r="H140" s="56" t="s">
        <v>464</v>
      </c>
    </row>
    <row r="141" spans="1:8" ht="12.75">
      <c r="A141" s="15" t="s">
        <v>992</v>
      </c>
      <c r="B141" s="16">
        <v>-0.367441209406495</v>
      </c>
      <c r="C141" s="60">
        <v>0.00079251310315959</v>
      </c>
      <c r="D141" s="16">
        <v>0.560119292679132</v>
      </c>
      <c r="E141" s="60">
        <v>1.08349313745082E-08</v>
      </c>
      <c r="F141" s="19" t="b">
        <f t="shared" si="6"/>
        <v>1</v>
      </c>
      <c r="G141" s="15" t="b">
        <f t="shared" si="7"/>
        <v>1</v>
      </c>
      <c r="H141" s="56" t="s">
        <v>464</v>
      </c>
    </row>
    <row r="142" spans="1:8" ht="12.75">
      <c r="A142" s="15" t="s">
        <v>994</v>
      </c>
      <c r="B142" s="16">
        <v>-0.363129899216125</v>
      </c>
      <c r="C142" s="60">
        <v>0.000930873486733159</v>
      </c>
      <c r="D142" s="16">
        <v>0.5896082883103</v>
      </c>
      <c r="E142" s="60">
        <v>1.41811078031784E-09</v>
      </c>
      <c r="F142" s="19" t="b">
        <f t="shared" si="6"/>
        <v>1</v>
      </c>
      <c r="G142" s="15" t="b">
        <f t="shared" si="7"/>
        <v>1</v>
      </c>
      <c r="H142" s="56" t="s">
        <v>464</v>
      </c>
    </row>
    <row r="143" spans="1:8" ht="12.75">
      <c r="A143" s="15" t="s">
        <v>947</v>
      </c>
      <c r="B143" s="16">
        <v>-0.356452967525196</v>
      </c>
      <c r="C143" s="60">
        <v>0.00117559889792277</v>
      </c>
      <c r="D143" s="16">
        <v>0.528148354857502</v>
      </c>
      <c r="E143" s="60">
        <v>8.80913748619456E-08</v>
      </c>
      <c r="F143" s="19" t="b">
        <f t="shared" si="6"/>
        <v>1</v>
      </c>
      <c r="G143" s="15" t="b">
        <f t="shared" si="7"/>
        <v>1</v>
      </c>
      <c r="H143" s="56" t="s">
        <v>464</v>
      </c>
    </row>
    <row r="144" spans="1:8" ht="12.75">
      <c r="A144" s="15" t="s">
        <v>949</v>
      </c>
      <c r="B144" s="16">
        <v>-0.356270996640538</v>
      </c>
      <c r="C144" s="60">
        <v>0.00117559889792277</v>
      </c>
      <c r="D144" s="16">
        <v>0.466349082161877</v>
      </c>
      <c r="E144" s="60">
        <v>3.28976001696835E-06</v>
      </c>
      <c r="F144" s="19" t="b">
        <f t="shared" si="6"/>
        <v>1</v>
      </c>
      <c r="G144" s="15" t="b">
        <f t="shared" si="7"/>
        <v>1</v>
      </c>
      <c r="H144" s="56" t="s">
        <v>464</v>
      </c>
    </row>
    <row r="145" spans="1:8" ht="12.75">
      <c r="A145" s="15" t="s">
        <v>1116</v>
      </c>
      <c r="B145" s="16">
        <v>-0.351413773796193</v>
      </c>
      <c r="C145" s="60">
        <v>0.00139983812657789</v>
      </c>
      <c r="D145" s="16">
        <v>0.545271181344834</v>
      </c>
      <c r="E145" s="60">
        <v>2.85264853406211E-08</v>
      </c>
      <c r="F145" s="19" t="b">
        <f t="shared" si="6"/>
        <v>1</v>
      </c>
      <c r="G145" s="15" t="b">
        <f t="shared" si="7"/>
        <v>1</v>
      </c>
      <c r="H145" s="56" t="s">
        <v>464</v>
      </c>
    </row>
    <row r="146" spans="1:8" ht="12.75">
      <c r="A146" s="15" t="s">
        <v>951</v>
      </c>
      <c r="B146" s="16">
        <v>-0.351147816349384</v>
      </c>
      <c r="C146" s="60">
        <v>0.00139983812657789</v>
      </c>
      <c r="D146" s="16">
        <v>0.563294629875372</v>
      </c>
      <c r="E146" s="60">
        <v>8.70326945966638E-09</v>
      </c>
      <c r="F146" s="19" t="b">
        <f t="shared" si="6"/>
        <v>1</v>
      </c>
      <c r="G146" s="15" t="b">
        <f t="shared" si="7"/>
        <v>1</v>
      </c>
      <c r="H146" s="56" t="s">
        <v>464</v>
      </c>
    </row>
    <row r="147" spans="1:8" ht="12.75">
      <c r="A147" s="15" t="s">
        <v>1067</v>
      </c>
      <c r="B147" s="16">
        <v>-0.348152295632699</v>
      </c>
      <c r="C147" s="60">
        <v>0.00154618836271311</v>
      </c>
      <c r="D147" s="16">
        <v>0.465466136273924</v>
      </c>
      <c r="E147" s="60">
        <v>3.43283156071886E-06</v>
      </c>
      <c r="F147" s="19" t="b">
        <f t="shared" si="6"/>
        <v>1</v>
      </c>
      <c r="G147" s="15" t="b">
        <f t="shared" si="7"/>
        <v>1</v>
      </c>
      <c r="H147" s="56" t="s">
        <v>464</v>
      </c>
    </row>
    <row r="148" spans="1:8" ht="12.75">
      <c r="A148" s="15" t="s">
        <v>1127</v>
      </c>
      <c r="B148" s="16">
        <v>-0.346053842575756</v>
      </c>
      <c r="C148" s="60">
        <v>0.00154618836271311</v>
      </c>
      <c r="D148" s="16">
        <v>0.412671420881742</v>
      </c>
      <c r="E148" s="60">
        <v>4.7520097527738E-05</v>
      </c>
      <c r="F148" s="19" t="b">
        <f t="shared" si="6"/>
        <v>1</v>
      </c>
      <c r="G148" s="15" t="b">
        <f t="shared" si="7"/>
        <v>1</v>
      </c>
      <c r="H148" s="56" t="s">
        <v>464</v>
      </c>
    </row>
    <row r="149" spans="1:8" ht="12.75">
      <c r="A149" s="15" t="s">
        <v>1073</v>
      </c>
      <c r="B149" s="16">
        <v>-0.342133258678611</v>
      </c>
      <c r="C149" s="60">
        <v>0.00185857405774391</v>
      </c>
      <c r="D149" s="16">
        <v>0.701712147027383</v>
      </c>
      <c r="E149" s="60">
        <v>5.04602663471921E-13</v>
      </c>
      <c r="F149" s="19" t="b">
        <f t="shared" si="6"/>
        <v>1</v>
      </c>
      <c r="G149" s="15" t="b">
        <f t="shared" si="7"/>
        <v>1</v>
      </c>
      <c r="H149" s="56" t="s">
        <v>464</v>
      </c>
    </row>
    <row r="150" spans="1:8" ht="12.75">
      <c r="A150" s="15" t="s">
        <v>968</v>
      </c>
      <c r="B150" s="16">
        <v>-0.341797312430011</v>
      </c>
      <c r="C150" s="60">
        <v>0.0018603219245317</v>
      </c>
      <c r="D150" s="16">
        <v>0.530025613276724</v>
      </c>
      <c r="E150" s="60">
        <v>7.98328356337828E-08</v>
      </c>
      <c r="F150" s="19" t="b">
        <f aca="true" t="shared" si="8" ref="F150:F213">AND((C150&lt;0.05),(B150&lt;0))</f>
        <v>1</v>
      </c>
      <c r="G150" s="15" t="b">
        <f aca="true" t="shared" si="9" ref="G150:G213">AND((E150&lt;0.05),(D150&gt;0))</f>
        <v>1</v>
      </c>
      <c r="H150" s="56" t="s">
        <v>464</v>
      </c>
    </row>
    <row r="151" spans="1:8" ht="12.75">
      <c r="A151" s="15" t="s">
        <v>963</v>
      </c>
      <c r="B151" s="16">
        <v>-0.341371575350548</v>
      </c>
      <c r="C151" s="60">
        <v>0.00180982341707929</v>
      </c>
      <c r="D151" s="16">
        <v>0.591655051161126</v>
      </c>
      <c r="E151" s="60">
        <v>1.29505389513114E-09</v>
      </c>
      <c r="F151" s="19" t="b">
        <f t="shared" si="8"/>
        <v>1</v>
      </c>
      <c r="G151" s="15" t="b">
        <f t="shared" si="9"/>
        <v>1</v>
      </c>
      <c r="H151" s="56" t="s">
        <v>464</v>
      </c>
    </row>
    <row r="152" spans="1:8" ht="12.75">
      <c r="A152" s="15" t="s">
        <v>993</v>
      </c>
      <c r="B152" s="16">
        <v>-0.337513997760358</v>
      </c>
      <c r="C152" s="60">
        <v>0.00215789458639293</v>
      </c>
      <c r="D152" s="16">
        <v>0.324173913578772</v>
      </c>
      <c r="E152" s="60">
        <v>0.00178514686083638</v>
      </c>
      <c r="F152" s="19" t="b">
        <f t="shared" si="8"/>
        <v>1</v>
      </c>
      <c r="G152" s="15" t="b">
        <f t="shared" si="9"/>
        <v>1</v>
      </c>
      <c r="H152" s="56" t="s">
        <v>464</v>
      </c>
    </row>
    <row r="153" spans="1:8" ht="12.75">
      <c r="A153" s="15" t="s">
        <v>1054</v>
      </c>
      <c r="B153" s="16">
        <v>-0.334644456886898</v>
      </c>
      <c r="C153" s="60">
        <v>0.00237181160894753</v>
      </c>
      <c r="D153" s="16">
        <v>0.4390087248243</v>
      </c>
      <c r="E153" s="60">
        <v>1.37912602026323E-05</v>
      </c>
      <c r="F153" s="19" t="b">
        <f t="shared" si="8"/>
        <v>1</v>
      </c>
      <c r="G153" s="15" t="b">
        <f t="shared" si="9"/>
        <v>1</v>
      </c>
      <c r="H153" s="56" t="s">
        <v>464</v>
      </c>
    </row>
    <row r="154" spans="1:8" ht="12.75">
      <c r="A154" s="15" t="s">
        <v>1077</v>
      </c>
      <c r="B154" s="16">
        <v>-0.333384658454647</v>
      </c>
      <c r="C154" s="60">
        <v>0.00245607855304615</v>
      </c>
      <c r="D154" s="16">
        <v>0.578024984564276</v>
      </c>
      <c r="E154" s="60">
        <v>3.01377898470712E-09</v>
      </c>
      <c r="F154" s="19" t="b">
        <f t="shared" si="8"/>
        <v>1</v>
      </c>
      <c r="G154" s="15" t="b">
        <f t="shared" si="9"/>
        <v>1</v>
      </c>
      <c r="H154" s="56" t="s">
        <v>464</v>
      </c>
    </row>
    <row r="155" spans="1:8" ht="12.75">
      <c r="A155" s="15" t="s">
        <v>965</v>
      </c>
      <c r="B155" s="16">
        <v>-0.331872900335946</v>
      </c>
      <c r="C155" s="60">
        <v>0.00252369263195542</v>
      </c>
      <c r="D155" s="16">
        <v>0.246188861864631</v>
      </c>
      <c r="E155" s="60">
        <v>0.0182190299148806</v>
      </c>
      <c r="F155" s="19" t="b">
        <f t="shared" si="8"/>
        <v>1</v>
      </c>
      <c r="G155" s="15" t="b">
        <f t="shared" si="9"/>
        <v>1</v>
      </c>
      <c r="H155" s="56" t="s">
        <v>464</v>
      </c>
    </row>
    <row r="156" spans="1:8" ht="12.75">
      <c r="A156" s="15" t="s">
        <v>1093</v>
      </c>
      <c r="B156" s="16">
        <v>-0.330957205199413</v>
      </c>
      <c r="C156" s="60">
        <v>0.0025043920140676</v>
      </c>
      <c r="D156" s="16">
        <v>0.374593920651228</v>
      </c>
      <c r="E156" s="60">
        <v>0.000255830194075074</v>
      </c>
      <c r="F156" s="19" t="b">
        <f t="shared" si="8"/>
        <v>1</v>
      </c>
      <c r="G156" s="15" t="b">
        <f t="shared" si="9"/>
        <v>1</v>
      </c>
      <c r="H156" s="56" t="s">
        <v>464</v>
      </c>
    </row>
    <row r="157" spans="1:8" ht="12.75">
      <c r="A157" s="15" t="s">
        <v>1108</v>
      </c>
      <c r="B157" s="16">
        <v>-0.325517917133259</v>
      </c>
      <c r="C157" s="60">
        <v>0.00312370449392532</v>
      </c>
      <c r="D157" s="16">
        <v>0.59463905379694</v>
      </c>
      <c r="E157" s="60">
        <v>1.09738995550889E-09</v>
      </c>
      <c r="F157" s="19" t="b">
        <f t="shared" si="8"/>
        <v>1</v>
      </c>
      <c r="G157" s="15" t="b">
        <f t="shared" si="9"/>
        <v>1</v>
      </c>
      <c r="H157" s="56" t="s">
        <v>464</v>
      </c>
    </row>
    <row r="158" spans="1:8" ht="12.75">
      <c r="A158" s="15" t="s">
        <v>670</v>
      </c>
      <c r="B158" s="16">
        <v>-0.323516237402016</v>
      </c>
      <c r="C158" s="60">
        <v>0.00331865932529845</v>
      </c>
      <c r="D158" s="16">
        <v>0.602132256882385</v>
      </c>
      <c r="E158" s="60">
        <v>7.49054315744938E-10</v>
      </c>
      <c r="F158" s="19" t="b">
        <f t="shared" si="8"/>
        <v>1</v>
      </c>
      <c r="G158" s="15" t="b">
        <f t="shared" si="9"/>
        <v>1</v>
      </c>
      <c r="H158" s="56" t="s">
        <v>464</v>
      </c>
    </row>
    <row r="159" spans="1:8" ht="12.75">
      <c r="A159" s="15" t="s">
        <v>1092</v>
      </c>
      <c r="B159" s="16">
        <v>-0.322494400895857</v>
      </c>
      <c r="C159" s="60">
        <v>0.00340473931792776</v>
      </c>
      <c r="D159" s="16">
        <v>0.570285004488563</v>
      </c>
      <c r="E159" s="60">
        <v>5.22608842479738E-09</v>
      </c>
      <c r="F159" s="19" t="b">
        <f t="shared" si="8"/>
        <v>1</v>
      </c>
      <c r="G159" s="15" t="b">
        <f t="shared" si="9"/>
        <v>1</v>
      </c>
      <c r="H159" s="56" t="s">
        <v>464</v>
      </c>
    </row>
    <row r="160" spans="1:8" ht="12.75">
      <c r="A160" s="15" t="s">
        <v>967</v>
      </c>
      <c r="B160" s="16">
        <v>-0.317654510668163</v>
      </c>
      <c r="C160" s="60">
        <v>0.00376833238064027</v>
      </c>
      <c r="D160" s="16">
        <v>0.373725861755223</v>
      </c>
      <c r="E160" s="60">
        <v>0.000263805655539144</v>
      </c>
      <c r="F160" s="19" t="b">
        <f t="shared" si="8"/>
        <v>1</v>
      </c>
      <c r="G160" s="15" t="b">
        <f t="shared" si="9"/>
        <v>1</v>
      </c>
      <c r="H160" s="56" t="s">
        <v>464</v>
      </c>
    </row>
    <row r="161" spans="1:8" ht="12.75">
      <c r="A161" s="15" t="s">
        <v>1110</v>
      </c>
      <c r="B161" s="16">
        <v>-0.317245240761478</v>
      </c>
      <c r="C161" s="60">
        <v>0.00395398436115279</v>
      </c>
      <c r="D161" s="16">
        <v>0.492901971484385</v>
      </c>
      <c r="E161" s="60">
        <v>7.17305969486604E-07</v>
      </c>
      <c r="F161" s="19" t="b">
        <f t="shared" si="8"/>
        <v>1</v>
      </c>
      <c r="G161" s="15" t="b">
        <f t="shared" si="9"/>
        <v>1</v>
      </c>
      <c r="H161" s="56" t="s">
        <v>464</v>
      </c>
    </row>
    <row r="162" spans="1:8" ht="12.75">
      <c r="A162" s="15" t="s">
        <v>673</v>
      </c>
      <c r="B162" s="16">
        <v>-0.315720589729641</v>
      </c>
      <c r="C162" s="60">
        <v>0.00395398436115279</v>
      </c>
      <c r="D162" s="16">
        <v>0.610733576114921</v>
      </c>
      <c r="E162" s="60">
        <v>5.68769929764845E-10</v>
      </c>
      <c r="F162" s="19" t="b">
        <f t="shared" si="8"/>
        <v>1</v>
      </c>
      <c r="G162" s="15" t="b">
        <f t="shared" si="9"/>
        <v>1</v>
      </c>
      <c r="H162" s="56" t="s">
        <v>464</v>
      </c>
    </row>
    <row r="163" spans="1:8" ht="12.75">
      <c r="A163" s="15" t="s">
        <v>1137</v>
      </c>
      <c r="B163" s="16">
        <v>-0.311590145576708</v>
      </c>
      <c r="C163" s="60">
        <v>0.00463169814481705</v>
      </c>
      <c r="D163" s="16">
        <v>0.619516604205535</v>
      </c>
      <c r="E163" s="60">
        <v>4.67589608201466E-10</v>
      </c>
      <c r="F163" s="19" t="b">
        <f t="shared" si="8"/>
        <v>1</v>
      </c>
      <c r="G163" s="15" t="b">
        <f t="shared" si="9"/>
        <v>1</v>
      </c>
      <c r="H163" s="56" t="s">
        <v>464</v>
      </c>
    </row>
    <row r="164" spans="1:8" ht="12.75">
      <c r="A164" s="15" t="s">
        <v>672</v>
      </c>
      <c r="B164" s="16">
        <v>-0.311584237068807</v>
      </c>
      <c r="C164" s="60">
        <v>0.00448049148130522</v>
      </c>
      <c r="D164" s="16">
        <v>0.600143082495411</v>
      </c>
      <c r="E164" s="60">
        <v>7.71645222539748E-10</v>
      </c>
      <c r="F164" s="19" t="b">
        <f t="shared" si="8"/>
        <v>1</v>
      </c>
      <c r="G164" s="15" t="b">
        <f t="shared" si="9"/>
        <v>1</v>
      </c>
      <c r="H164" s="56" t="s">
        <v>464</v>
      </c>
    </row>
    <row r="165" spans="1:8" ht="12.75">
      <c r="A165" s="15" t="s">
        <v>1076</v>
      </c>
      <c r="B165" s="16">
        <v>-0.309254684040917</v>
      </c>
      <c r="C165" s="60">
        <v>0.00476309402923071</v>
      </c>
      <c r="D165" s="16">
        <v>0.522358981580494</v>
      </c>
      <c r="E165" s="60">
        <v>1.24747096900096E-07</v>
      </c>
      <c r="F165" s="19" t="b">
        <f t="shared" si="8"/>
        <v>1</v>
      </c>
      <c r="G165" s="15" t="b">
        <f t="shared" si="9"/>
        <v>1</v>
      </c>
      <c r="H165" s="56" t="s">
        <v>464</v>
      </c>
    </row>
    <row r="166" spans="1:8" ht="12.75">
      <c r="A166" s="15" t="s">
        <v>14</v>
      </c>
      <c r="B166" s="16">
        <v>-0.309252519596865</v>
      </c>
      <c r="C166" s="60">
        <v>0.00488809320893753</v>
      </c>
      <c r="D166" s="16">
        <v>0.289997484865908</v>
      </c>
      <c r="E166" s="60">
        <v>0.00527493120025235</v>
      </c>
      <c r="F166" s="19" t="b">
        <f t="shared" si="8"/>
        <v>1</v>
      </c>
      <c r="G166" s="15" t="b">
        <f t="shared" si="9"/>
        <v>1</v>
      </c>
      <c r="H166" s="56" t="s">
        <v>464</v>
      </c>
    </row>
    <row r="167" spans="1:8" ht="12.75">
      <c r="A167" s="15" t="s">
        <v>40</v>
      </c>
      <c r="B167" s="16">
        <v>-0.308454647256439</v>
      </c>
      <c r="C167" s="60">
        <v>0.00489016320945595</v>
      </c>
      <c r="D167" s="16">
        <v>0.436159534636686</v>
      </c>
      <c r="E167" s="60">
        <v>1.58928371551661E-05</v>
      </c>
      <c r="F167" s="19" t="b">
        <f t="shared" si="8"/>
        <v>1</v>
      </c>
      <c r="G167" s="15" t="b">
        <f t="shared" si="9"/>
        <v>1</v>
      </c>
      <c r="H167" s="56" t="s">
        <v>464</v>
      </c>
    </row>
    <row r="168" spans="1:8" ht="12.75">
      <c r="A168" s="15" t="s">
        <v>1094</v>
      </c>
      <c r="B168" s="16">
        <v>-0.307944806639647</v>
      </c>
      <c r="C168" s="60">
        <v>0.00488809320893753</v>
      </c>
      <c r="D168" s="16">
        <v>0.647153940669603</v>
      </c>
      <c r="E168" s="60">
        <v>7.38924381065552E-11</v>
      </c>
      <c r="F168" s="19" t="b">
        <f t="shared" si="8"/>
        <v>1</v>
      </c>
      <c r="G168" s="15" t="b">
        <f t="shared" si="9"/>
        <v>1</v>
      </c>
      <c r="H168" s="56" t="s">
        <v>464</v>
      </c>
    </row>
    <row r="169" spans="1:8" ht="12.75">
      <c r="A169" s="15" t="s">
        <v>1138</v>
      </c>
      <c r="B169" s="16">
        <v>-0.307356898647244</v>
      </c>
      <c r="C169" s="60">
        <v>0.00489016320945595</v>
      </c>
      <c r="D169" s="16">
        <v>0.541094227290712</v>
      </c>
      <c r="E169" s="60">
        <v>3.69764809940308E-08</v>
      </c>
      <c r="F169" s="19" t="b">
        <f t="shared" si="8"/>
        <v>1</v>
      </c>
      <c r="G169" s="15" t="b">
        <f t="shared" si="9"/>
        <v>1</v>
      </c>
      <c r="H169" s="56" t="s">
        <v>464</v>
      </c>
    </row>
    <row r="170" spans="1:8" ht="12.75">
      <c r="A170" s="15" t="s">
        <v>971</v>
      </c>
      <c r="B170" s="16">
        <v>-0.307111936983743</v>
      </c>
      <c r="C170" s="60">
        <v>0.00489016320945595</v>
      </c>
      <c r="D170" s="16">
        <v>0.20350340309069</v>
      </c>
      <c r="E170" s="60">
        <v>0.0512839543857106</v>
      </c>
      <c r="F170" s="19" t="b">
        <f t="shared" si="8"/>
        <v>1</v>
      </c>
      <c r="G170" s="15" t="b">
        <f t="shared" si="9"/>
        <v>0</v>
      </c>
      <c r="H170" s="56" t="s">
        <v>464</v>
      </c>
    </row>
    <row r="171" spans="1:8" ht="12.75">
      <c r="A171" s="15" t="s">
        <v>680</v>
      </c>
      <c r="B171" s="16">
        <v>-0.306298992161254</v>
      </c>
      <c r="C171" s="60">
        <v>0.00518412338659477</v>
      </c>
      <c r="D171" s="16">
        <v>0.559709063127694</v>
      </c>
      <c r="E171" s="60">
        <v>1.10297259516803E-08</v>
      </c>
      <c r="F171" s="19" t="b">
        <f t="shared" si="8"/>
        <v>1</v>
      </c>
      <c r="G171" s="15" t="b">
        <f t="shared" si="9"/>
        <v>1</v>
      </c>
      <c r="H171" s="56" t="s">
        <v>464</v>
      </c>
    </row>
    <row r="172" spans="1:8" ht="12.75">
      <c r="A172" s="15" t="s">
        <v>1126</v>
      </c>
      <c r="B172" s="16">
        <v>-0.303513437849944</v>
      </c>
      <c r="C172" s="60">
        <v>0.00563778590688456</v>
      </c>
      <c r="D172" s="16">
        <v>0.489238706934693</v>
      </c>
      <c r="E172" s="60">
        <v>8.7772189857962E-07</v>
      </c>
      <c r="F172" s="19" t="b">
        <f t="shared" si="8"/>
        <v>1</v>
      </c>
      <c r="G172" s="15" t="b">
        <f t="shared" si="9"/>
        <v>1</v>
      </c>
      <c r="H172" s="56" t="s">
        <v>464</v>
      </c>
    </row>
    <row r="173" spans="1:8" ht="12.75">
      <c r="A173" s="15" t="s">
        <v>1133</v>
      </c>
      <c r="B173" s="16">
        <v>-0.300742933732713</v>
      </c>
      <c r="C173" s="60">
        <v>0.00590504131089705</v>
      </c>
      <c r="D173" s="16">
        <v>0.665037857589603</v>
      </c>
      <c r="E173" s="60">
        <v>2.11837097992507E-11</v>
      </c>
      <c r="F173" s="19" t="b">
        <f t="shared" si="8"/>
        <v>1</v>
      </c>
      <c r="G173" s="15" t="b">
        <f t="shared" si="9"/>
        <v>1</v>
      </c>
      <c r="H173" s="56" t="s">
        <v>464</v>
      </c>
    </row>
    <row r="174" spans="1:8" ht="12.75">
      <c r="A174" s="15" t="s">
        <v>1122</v>
      </c>
      <c r="B174" s="16">
        <v>-0.299608062709966</v>
      </c>
      <c r="C174" s="60">
        <v>0.00629945574168825</v>
      </c>
      <c r="D174" s="16">
        <v>0.449973772030596</v>
      </c>
      <c r="E174" s="60">
        <v>7.78203863670334E-06</v>
      </c>
      <c r="F174" s="19" t="b">
        <f t="shared" si="8"/>
        <v>1</v>
      </c>
      <c r="G174" s="15" t="b">
        <f t="shared" si="9"/>
        <v>1</v>
      </c>
      <c r="H174" s="56" t="s">
        <v>464</v>
      </c>
    </row>
    <row r="175" spans="1:8" ht="12.75">
      <c r="A175" s="15" t="s">
        <v>1115</v>
      </c>
      <c r="B175" s="16">
        <v>-0.297438409854423</v>
      </c>
      <c r="C175" s="60">
        <v>0.00669259976125428</v>
      </c>
      <c r="D175" s="16">
        <v>0.582999157367626</v>
      </c>
      <c r="E175" s="60">
        <v>2.14767924233038E-09</v>
      </c>
      <c r="F175" s="19" t="b">
        <f t="shared" si="8"/>
        <v>1</v>
      </c>
      <c r="G175" s="15" t="b">
        <f t="shared" si="9"/>
        <v>1</v>
      </c>
      <c r="H175" s="56" t="s">
        <v>464</v>
      </c>
    </row>
    <row r="176" spans="1:8" ht="12.75">
      <c r="A176" s="15" t="s">
        <v>1125</v>
      </c>
      <c r="B176" s="16">
        <v>-0.29721444568869</v>
      </c>
      <c r="C176" s="60">
        <v>0.00669259976125428</v>
      </c>
      <c r="D176" s="16">
        <v>0.455489568192554</v>
      </c>
      <c r="E176" s="60">
        <v>5.88110029767904E-06</v>
      </c>
      <c r="F176" s="19" t="b">
        <f t="shared" si="8"/>
        <v>1</v>
      </c>
      <c r="G176" s="15" t="b">
        <f t="shared" si="9"/>
        <v>1</v>
      </c>
      <c r="H176" s="56" t="s">
        <v>464</v>
      </c>
    </row>
    <row r="177" spans="1:8" ht="12.75">
      <c r="A177" s="15" t="s">
        <v>1114</v>
      </c>
      <c r="B177" s="16">
        <v>-0.296122620380739</v>
      </c>
      <c r="C177" s="60">
        <v>0.00681477151862427</v>
      </c>
      <c r="D177" s="16">
        <v>0.423854780329963</v>
      </c>
      <c r="E177" s="60">
        <v>2.83495390157257E-05</v>
      </c>
      <c r="F177" s="19" t="b">
        <f t="shared" si="8"/>
        <v>1</v>
      </c>
      <c r="G177" s="15" t="b">
        <f t="shared" si="9"/>
        <v>1</v>
      </c>
      <c r="H177" s="56" t="s">
        <v>464</v>
      </c>
    </row>
    <row r="178" spans="1:8" ht="12.75">
      <c r="A178" s="15" t="s">
        <v>262</v>
      </c>
      <c r="B178" s="16">
        <v>-0.294316909294513</v>
      </c>
      <c r="C178" s="60">
        <v>0.00716285121388699</v>
      </c>
      <c r="D178" s="16">
        <v>0.603511798095978</v>
      </c>
      <c r="E178" s="60">
        <v>7.0757768468486E-10</v>
      </c>
      <c r="F178" s="19" t="b">
        <f t="shared" si="8"/>
        <v>1</v>
      </c>
      <c r="G178" s="15" t="b">
        <f t="shared" si="9"/>
        <v>1</v>
      </c>
      <c r="H178" s="56" t="s">
        <v>464</v>
      </c>
    </row>
    <row r="179" spans="1:8" ht="12.75">
      <c r="A179" s="15" t="s">
        <v>678</v>
      </c>
      <c r="B179" s="16">
        <v>-0.293687010078387</v>
      </c>
      <c r="C179" s="60">
        <v>0.00724771830263607</v>
      </c>
      <c r="D179" s="16">
        <v>0.524007671792263</v>
      </c>
      <c r="E179" s="60">
        <v>1.13719406882626E-07</v>
      </c>
      <c r="F179" s="19" t="b">
        <f t="shared" si="8"/>
        <v>1</v>
      </c>
      <c r="G179" s="15" t="b">
        <f t="shared" si="9"/>
        <v>1</v>
      </c>
      <c r="H179" s="56" t="s">
        <v>464</v>
      </c>
    </row>
    <row r="180" spans="1:8" ht="12.75">
      <c r="A180" s="15" t="s">
        <v>1099</v>
      </c>
      <c r="B180" s="16">
        <v>-0.283510638297872</v>
      </c>
      <c r="C180" s="60">
        <v>0.00983346020604818</v>
      </c>
      <c r="D180" s="16">
        <v>0.239068578516529</v>
      </c>
      <c r="E180" s="60">
        <v>0.0219996238250024</v>
      </c>
      <c r="F180" s="19" t="b">
        <f t="shared" si="8"/>
        <v>1</v>
      </c>
      <c r="G180" s="15" t="b">
        <f t="shared" si="9"/>
        <v>1</v>
      </c>
      <c r="H180" s="56" t="s">
        <v>464</v>
      </c>
    </row>
    <row r="181" spans="1:8" ht="12.75">
      <c r="A181" s="15" t="s">
        <v>1156</v>
      </c>
      <c r="B181" s="16">
        <v>-0.282824748040314</v>
      </c>
      <c r="C181" s="60">
        <v>0.00996215963271685</v>
      </c>
      <c r="D181" s="16">
        <v>0.590595677859711</v>
      </c>
      <c r="E181" s="60">
        <v>1.38789205848969E-09</v>
      </c>
      <c r="F181" s="19" t="b">
        <f t="shared" si="8"/>
        <v>1</v>
      </c>
      <c r="G181" s="15" t="b">
        <f t="shared" si="9"/>
        <v>1</v>
      </c>
      <c r="H181" s="56" t="s">
        <v>464</v>
      </c>
    </row>
    <row r="182" spans="1:8" ht="12.75">
      <c r="A182" s="15" t="s">
        <v>1078</v>
      </c>
      <c r="B182" s="16">
        <v>-0.282166853303471</v>
      </c>
      <c r="C182" s="60">
        <v>0.0100839915213145</v>
      </c>
      <c r="D182" s="16">
        <v>0.60933767806301</v>
      </c>
      <c r="E182" s="60">
        <v>5.95845668518442E-10</v>
      </c>
      <c r="F182" s="19" t="b">
        <f t="shared" si="8"/>
        <v>1</v>
      </c>
      <c r="G182" s="15" t="b">
        <f t="shared" si="9"/>
        <v>1</v>
      </c>
      <c r="H182" s="56" t="s">
        <v>464</v>
      </c>
    </row>
    <row r="183" spans="1:8" ht="12.75">
      <c r="A183" s="15" t="s">
        <v>1107</v>
      </c>
      <c r="B183" s="16">
        <v>-0.281466965285554</v>
      </c>
      <c r="C183" s="60">
        <v>0.010220779847967</v>
      </c>
      <c r="D183" s="16">
        <v>0.50476201627258</v>
      </c>
      <c r="E183" s="60">
        <v>3.62282694946081E-07</v>
      </c>
      <c r="F183" s="19" t="b">
        <f t="shared" si="8"/>
        <v>1</v>
      </c>
      <c r="G183" s="15" t="b">
        <f t="shared" si="9"/>
        <v>1</v>
      </c>
      <c r="H183" s="56" t="s">
        <v>464</v>
      </c>
    </row>
    <row r="184" spans="1:8" ht="12.75">
      <c r="A184" s="15" t="s">
        <v>1053</v>
      </c>
      <c r="B184" s="16">
        <v>-0.276987681970885</v>
      </c>
      <c r="C184" s="60">
        <v>0.0116299871340028</v>
      </c>
      <c r="D184" s="16">
        <v>0.583938798598387</v>
      </c>
      <c r="E184" s="60">
        <v>2.04374571819281E-09</v>
      </c>
      <c r="F184" s="19" t="b">
        <f t="shared" si="8"/>
        <v>1</v>
      </c>
      <c r="G184" s="15" t="b">
        <f t="shared" si="9"/>
        <v>1</v>
      </c>
      <c r="H184" s="56" t="s">
        <v>464</v>
      </c>
    </row>
    <row r="185" spans="1:8" ht="12.75">
      <c r="A185" s="15" t="s">
        <v>1082</v>
      </c>
      <c r="B185" s="16">
        <v>-0.270156774916013</v>
      </c>
      <c r="C185" s="60">
        <v>0.0141181640795812</v>
      </c>
      <c r="D185" s="16">
        <v>0.600120773890589</v>
      </c>
      <c r="E185" s="60">
        <v>7.71645222539748E-10</v>
      </c>
      <c r="F185" s="19" t="b">
        <f t="shared" si="8"/>
        <v>1</v>
      </c>
      <c r="G185" s="15" t="b">
        <f t="shared" si="9"/>
        <v>1</v>
      </c>
      <c r="H185" s="56" t="s">
        <v>464</v>
      </c>
    </row>
    <row r="186" spans="1:8" ht="12.75">
      <c r="A186" s="15" t="s">
        <v>669</v>
      </c>
      <c r="B186" s="16">
        <v>-0.26815509518477</v>
      </c>
      <c r="C186" s="60">
        <v>0.0147941662571708</v>
      </c>
      <c r="D186" s="16">
        <v>0.571827559118735</v>
      </c>
      <c r="E186" s="60">
        <v>4.76037341345217E-09</v>
      </c>
      <c r="F186" s="19" t="b">
        <f t="shared" si="8"/>
        <v>1</v>
      </c>
      <c r="G186" s="15" t="b">
        <f t="shared" si="9"/>
        <v>1</v>
      </c>
      <c r="H186" s="56" t="s">
        <v>464</v>
      </c>
    </row>
    <row r="187" spans="1:8" ht="12.75">
      <c r="A187" s="15" t="s">
        <v>1135</v>
      </c>
      <c r="B187" s="16">
        <v>-0.267007278835386</v>
      </c>
      <c r="C187" s="60">
        <v>0.0149494498522585</v>
      </c>
      <c r="D187" s="16">
        <v>0.212664104567171</v>
      </c>
      <c r="E187" s="60">
        <v>0.04144304106274</v>
      </c>
      <c r="F187" s="19" t="b">
        <f t="shared" si="8"/>
        <v>1</v>
      </c>
      <c r="G187" s="15" t="b">
        <f t="shared" si="9"/>
        <v>1</v>
      </c>
      <c r="H187" s="56" t="s">
        <v>464</v>
      </c>
    </row>
    <row r="188" spans="1:8" ht="12.75">
      <c r="A188" s="15" t="s">
        <v>1060</v>
      </c>
      <c r="B188" s="16">
        <v>-0.266703061379172</v>
      </c>
      <c r="C188" s="60">
        <v>0.0149068300942723</v>
      </c>
      <c r="D188" s="16">
        <v>0.457838852508802</v>
      </c>
      <c r="E188" s="60">
        <v>5.20083274486647E-06</v>
      </c>
      <c r="F188" s="19" t="b">
        <f t="shared" si="8"/>
        <v>1</v>
      </c>
      <c r="G188" s="15" t="b">
        <f t="shared" si="9"/>
        <v>1</v>
      </c>
      <c r="H188" s="56" t="s">
        <v>464</v>
      </c>
    </row>
    <row r="189" spans="1:8" ht="12.75">
      <c r="A189" s="15" t="s">
        <v>1150</v>
      </c>
      <c r="B189" s="16">
        <v>-0.265747480403136</v>
      </c>
      <c r="C189" s="60">
        <v>0.0152768287192232</v>
      </c>
      <c r="D189" s="16">
        <v>0.52327149143284</v>
      </c>
      <c r="E189" s="60">
        <v>1.1838806640192E-07</v>
      </c>
      <c r="F189" s="19" t="b">
        <f t="shared" si="8"/>
        <v>1</v>
      </c>
      <c r="G189" s="15" t="b">
        <f t="shared" si="9"/>
        <v>1</v>
      </c>
      <c r="H189" s="56" t="s">
        <v>464</v>
      </c>
    </row>
    <row r="190" spans="1:8" ht="12.75">
      <c r="A190" s="15" t="s">
        <v>679</v>
      </c>
      <c r="B190" s="16">
        <v>-0.265611220787791</v>
      </c>
      <c r="C190" s="60">
        <v>0.0151628089782415</v>
      </c>
      <c r="D190" s="16">
        <v>0.502312654354295</v>
      </c>
      <c r="E190" s="60">
        <v>4.16651085042509E-07</v>
      </c>
      <c r="F190" s="19" t="b">
        <f t="shared" si="8"/>
        <v>1</v>
      </c>
      <c r="G190" s="15" t="b">
        <f t="shared" si="9"/>
        <v>1</v>
      </c>
      <c r="H190" s="56" t="s">
        <v>464</v>
      </c>
    </row>
    <row r="191" spans="1:8" ht="12.75">
      <c r="A191" s="15" t="s">
        <v>1123</v>
      </c>
      <c r="B191" s="16">
        <v>-0.260862262038074</v>
      </c>
      <c r="C191" s="60">
        <v>0.0174696898587457</v>
      </c>
      <c r="D191" s="16">
        <v>0.406053890163821</v>
      </c>
      <c r="E191" s="60">
        <v>6.43749016941825E-05</v>
      </c>
      <c r="F191" s="19" t="b">
        <f t="shared" si="8"/>
        <v>1</v>
      </c>
      <c r="G191" s="15" t="b">
        <f t="shared" si="9"/>
        <v>1</v>
      </c>
      <c r="H191" s="56" t="s">
        <v>464</v>
      </c>
    </row>
    <row r="192" spans="1:8" ht="12.75">
      <c r="A192" s="15" t="s">
        <v>1155</v>
      </c>
      <c r="B192" s="16">
        <v>-0.256117021276596</v>
      </c>
      <c r="C192" s="60">
        <v>0.0198515227748636</v>
      </c>
      <c r="D192" s="16">
        <v>0.580294473768625</v>
      </c>
      <c r="E192" s="60">
        <v>2.62740001401966E-09</v>
      </c>
      <c r="F192" s="19" t="b">
        <f t="shared" si="8"/>
        <v>1</v>
      </c>
      <c r="G192" s="15" t="b">
        <f t="shared" si="9"/>
        <v>1</v>
      </c>
      <c r="H192" s="56" t="s">
        <v>464</v>
      </c>
    </row>
    <row r="193" spans="1:8" ht="12.75">
      <c r="A193" s="15" t="s">
        <v>1128</v>
      </c>
      <c r="B193" s="16">
        <v>-0.254871220604703</v>
      </c>
      <c r="C193" s="60">
        <v>0.020409337852124</v>
      </c>
      <c r="D193" s="16">
        <v>0.459573395417789</v>
      </c>
      <c r="E193" s="60">
        <v>4.75667903252184E-06</v>
      </c>
      <c r="F193" s="19" t="b">
        <f t="shared" si="8"/>
        <v>1</v>
      </c>
      <c r="G193" s="15" t="b">
        <f t="shared" si="9"/>
        <v>1</v>
      </c>
      <c r="H193" s="56" t="s">
        <v>464</v>
      </c>
    </row>
    <row r="194" spans="1:8" ht="12.75">
      <c r="A194" s="15" t="s">
        <v>964</v>
      </c>
      <c r="B194" s="16">
        <v>-0.252505599104143</v>
      </c>
      <c r="C194" s="60">
        <v>0.0216482390906868</v>
      </c>
      <c r="D194" s="16">
        <v>0.594689260329005</v>
      </c>
      <c r="E194" s="60">
        <v>1.09738995550889E-09</v>
      </c>
      <c r="F194" s="19" t="b">
        <f t="shared" si="8"/>
        <v>1</v>
      </c>
      <c r="G194" s="15" t="b">
        <f t="shared" si="9"/>
        <v>1</v>
      </c>
      <c r="H194" s="56" t="s">
        <v>464</v>
      </c>
    </row>
    <row r="195" spans="1:8" ht="12.75">
      <c r="A195" s="15" t="s">
        <v>1101</v>
      </c>
      <c r="B195" s="16">
        <v>-0.251708607604451</v>
      </c>
      <c r="C195" s="60">
        <v>0.0216645256674222</v>
      </c>
      <c r="D195" s="16">
        <v>0.484991951691287</v>
      </c>
      <c r="E195" s="60">
        <v>1.11067066901324E-06</v>
      </c>
      <c r="F195" s="19" t="b">
        <f t="shared" si="8"/>
        <v>1</v>
      </c>
      <c r="G195" s="15" t="b">
        <f t="shared" si="9"/>
        <v>1</v>
      </c>
      <c r="H195" s="56" t="s">
        <v>464</v>
      </c>
    </row>
    <row r="196" spans="1:8" ht="12.75">
      <c r="A196" s="15" t="s">
        <v>1071</v>
      </c>
      <c r="B196" s="16">
        <v>-0.249342105263158</v>
      </c>
      <c r="C196" s="60">
        <v>0.0232924714391385</v>
      </c>
      <c r="D196" s="16">
        <v>0.12044799265317</v>
      </c>
      <c r="E196" s="60">
        <v>0.248442641678751</v>
      </c>
      <c r="F196" s="19" t="b">
        <f t="shared" si="8"/>
        <v>1</v>
      </c>
      <c r="G196" s="15" t="b">
        <f t="shared" si="9"/>
        <v>0</v>
      </c>
      <c r="H196" s="56" t="s">
        <v>464</v>
      </c>
    </row>
    <row r="197" spans="1:8" ht="12.75">
      <c r="A197" s="15" t="s">
        <v>1085</v>
      </c>
      <c r="B197" s="16">
        <v>-0.248152295632699</v>
      </c>
      <c r="C197" s="60">
        <v>0.0238951760523312</v>
      </c>
      <c r="D197" s="16">
        <v>0.453259731698382</v>
      </c>
      <c r="E197" s="60">
        <v>6.5500017843506E-06</v>
      </c>
      <c r="F197" s="19" t="b">
        <f t="shared" si="8"/>
        <v>1</v>
      </c>
      <c r="G197" s="15" t="b">
        <f t="shared" si="9"/>
        <v>1</v>
      </c>
      <c r="H197" s="56" t="s">
        <v>464</v>
      </c>
    </row>
    <row r="198" spans="1:8" ht="12.75">
      <c r="A198" s="15" t="s">
        <v>1102</v>
      </c>
      <c r="B198" s="16">
        <v>-0.242595184770437</v>
      </c>
      <c r="C198" s="60">
        <v>0.02759668655394</v>
      </c>
      <c r="D198" s="16">
        <v>0.526192762383713</v>
      </c>
      <c r="E198" s="60">
        <v>9.98631180954103E-08</v>
      </c>
      <c r="F198" s="19" t="b">
        <f t="shared" si="8"/>
        <v>1</v>
      </c>
      <c r="G198" s="15" t="b">
        <f t="shared" si="9"/>
        <v>1</v>
      </c>
      <c r="H198" s="56" t="s">
        <v>464</v>
      </c>
    </row>
    <row r="199" spans="1:8" ht="12.75">
      <c r="A199" s="15" t="s">
        <v>613</v>
      </c>
      <c r="B199" s="16">
        <v>-0.241055431131019</v>
      </c>
      <c r="C199" s="60">
        <v>0.0285578493065582</v>
      </c>
      <c r="D199" s="16">
        <v>0.549581776031721</v>
      </c>
      <c r="E199" s="60">
        <v>2.12101715563973E-08</v>
      </c>
      <c r="F199" s="19" t="b">
        <f t="shared" si="8"/>
        <v>1</v>
      </c>
      <c r="G199" s="15" t="b">
        <f t="shared" si="9"/>
        <v>1</v>
      </c>
      <c r="H199" s="56" t="s">
        <v>464</v>
      </c>
    </row>
    <row r="200" spans="1:8" ht="12.75">
      <c r="A200" s="15" t="s">
        <v>1151</v>
      </c>
      <c r="B200" s="16">
        <v>-0.238325867861142</v>
      </c>
      <c r="C200" s="60">
        <v>0.0304962470944027</v>
      </c>
      <c r="D200" s="16">
        <v>0.633849454149885</v>
      </c>
      <c r="E200" s="60">
        <v>1.81056160059054E-10</v>
      </c>
      <c r="F200" s="19" t="b">
        <f t="shared" si="8"/>
        <v>1</v>
      </c>
      <c r="G200" s="15" t="b">
        <f t="shared" si="9"/>
        <v>1</v>
      </c>
      <c r="H200" s="56" t="s">
        <v>464</v>
      </c>
    </row>
    <row r="201" spans="1:8" ht="12.75">
      <c r="A201" s="15" t="s">
        <v>1149</v>
      </c>
      <c r="B201" s="16">
        <v>-0.237486002239642</v>
      </c>
      <c r="C201" s="60">
        <v>0.0307488467449289</v>
      </c>
      <c r="D201" s="16">
        <v>0.261806760779824</v>
      </c>
      <c r="E201" s="60">
        <v>0.0121398593919653</v>
      </c>
      <c r="F201" s="19" t="b">
        <f t="shared" si="8"/>
        <v>1</v>
      </c>
      <c r="G201" s="15" t="b">
        <f t="shared" si="9"/>
        <v>1</v>
      </c>
      <c r="H201" s="56" t="s">
        <v>464</v>
      </c>
    </row>
    <row r="202" spans="1:8" ht="12.75">
      <c r="A202" s="15" t="s">
        <v>1148</v>
      </c>
      <c r="B202" s="16">
        <v>-0.237486002239642</v>
      </c>
      <c r="C202" s="60">
        <v>0.0307488467449289</v>
      </c>
      <c r="D202" s="16">
        <v>0.201784840854254</v>
      </c>
      <c r="E202" s="60">
        <v>0.0525891906796351</v>
      </c>
      <c r="F202" s="19" t="b">
        <f t="shared" si="8"/>
        <v>1</v>
      </c>
      <c r="G202" s="15" t="b">
        <f t="shared" si="9"/>
        <v>0</v>
      </c>
      <c r="H202" s="56" t="s">
        <v>464</v>
      </c>
    </row>
    <row r="203" spans="1:8" ht="12.75">
      <c r="A203" s="15" t="s">
        <v>1136</v>
      </c>
      <c r="B203" s="16">
        <v>-0.235904255319149</v>
      </c>
      <c r="C203" s="60">
        <v>0.031618712821489</v>
      </c>
      <c r="D203" s="16">
        <v>0.425387868041434</v>
      </c>
      <c r="E203" s="60">
        <v>2.66229835689593E-05</v>
      </c>
      <c r="F203" s="19" t="b">
        <f t="shared" si="8"/>
        <v>1</v>
      </c>
      <c r="G203" s="15" t="b">
        <f t="shared" si="9"/>
        <v>1</v>
      </c>
      <c r="H203" s="56" t="s">
        <v>464</v>
      </c>
    </row>
    <row r="204" spans="1:8" ht="12.75">
      <c r="A204" s="15" t="s">
        <v>957</v>
      </c>
      <c r="B204" s="16">
        <v>-0.228821388577828</v>
      </c>
      <c r="C204" s="60">
        <v>0.0377369277986563</v>
      </c>
      <c r="D204" s="16">
        <v>0.378437885441899</v>
      </c>
      <c r="E204" s="60">
        <v>0.000219581993793942</v>
      </c>
      <c r="F204" s="19" t="b">
        <f t="shared" si="8"/>
        <v>1</v>
      </c>
      <c r="G204" s="15" t="b">
        <f t="shared" si="9"/>
        <v>1</v>
      </c>
      <c r="H204" s="56" t="s">
        <v>464</v>
      </c>
    </row>
    <row r="205" spans="1:8" ht="12.75">
      <c r="A205" s="15" t="s">
        <v>1117</v>
      </c>
      <c r="B205" s="16">
        <v>-0.226547545310546</v>
      </c>
      <c r="C205" s="60">
        <v>0.0394271350308475</v>
      </c>
      <c r="D205" s="16">
        <v>0.424963250438454</v>
      </c>
      <c r="E205" s="60">
        <v>2.70045191401096E-05</v>
      </c>
      <c r="F205" s="19" t="b">
        <f t="shared" si="8"/>
        <v>1</v>
      </c>
      <c r="G205" s="15" t="b">
        <f t="shared" si="9"/>
        <v>1</v>
      </c>
      <c r="H205" s="56" t="s">
        <v>464</v>
      </c>
    </row>
    <row r="206" spans="1:8" ht="12.75">
      <c r="A206" s="15" t="s">
        <v>998</v>
      </c>
      <c r="B206" s="16">
        <v>-0.222816349384099</v>
      </c>
      <c r="C206" s="60">
        <v>0.0433417762069157</v>
      </c>
      <c r="D206" s="16">
        <v>0.413615210561736</v>
      </c>
      <c r="E206" s="60">
        <v>4.60240815231281E-05</v>
      </c>
      <c r="F206" s="19" t="b">
        <f t="shared" si="8"/>
        <v>1</v>
      </c>
      <c r="G206" s="15" t="b">
        <f t="shared" si="9"/>
        <v>1</v>
      </c>
      <c r="H206" s="56" t="s">
        <v>464</v>
      </c>
    </row>
    <row r="207" spans="1:8" ht="12.75">
      <c r="A207" s="15" t="s">
        <v>1111</v>
      </c>
      <c r="B207" s="16">
        <v>0.470142777155655</v>
      </c>
      <c r="C207" s="60">
        <v>1.97981235787968E-05</v>
      </c>
      <c r="D207" s="16">
        <v>0.61595390506542</v>
      </c>
      <c r="E207" s="60">
        <v>4.97338237531075E-10</v>
      </c>
      <c r="F207" s="19" t="b">
        <f t="shared" si="8"/>
        <v>0</v>
      </c>
      <c r="G207" s="15" t="b">
        <f t="shared" si="9"/>
        <v>1</v>
      </c>
      <c r="H207" s="56" t="s">
        <v>464</v>
      </c>
    </row>
    <row r="208" spans="1:8" ht="12.75">
      <c r="A208" s="15" t="s">
        <v>1112</v>
      </c>
      <c r="B208" s="16">
        <v>0.470142777155655</v>
      </c>
      <c r="C208" s="60">
        <v>1.97981235787968E-05</v>
      </c>
      <c r="D208" s="16">
        <v>0.61595390506542</v>
      </c>
      <c r="E208" s="60">
        <v>4.97338237531075E-10</v>
      </c>
      <c r="F208" s="19" t="b">
        <f t="shared" si="8"/>
        <v>0</v>
      </c>
      <c r="G208" s="15" t="b">
        <f t="shared" si="9"/>
        <v>1</v>
      </c>
      <c r="H208" s="56" t="s">
        <v>464</v>
      </c>
    </row>
    <row r="209" spans="1:8" ht="12.75">
      <c r="A209" s="15" t="s">
        <v>1113</v>
      </c>
      <c r="B209" s="16">
        <v>0.470142777155655</v>
      </c>
      <c r="C209" s="60">
        <v>1.97981235787968E-05</v>
      </c>
      <c r="D209" s="16">
        <v>0.61595390506542</v>
      </c>
      <c r="E209" s="60">
        <v>4.97338237531075E-10</v>
      </c>
      <c r="F209" s="19" t="b">
        <f t="shared" si="8"/>
        <v>0</v>
      </c>
      <c r="G209" s="15" t="b">
        <f t="shared" si="9"/>
        <v>1</v>
      </c>
      <c r="H209" s="56" t="s">
        <v>464</v>
      </c>
    </row>
    <row r="210" spans="1:8" ht="12.75">
      <c r="A210" s="15" t="s">
        <v>1163</v>
      </c>
      <c r="B210" s="16">
        <v>-0.0706047032474804</v>
      </c>
      <c r="C210" s="60">
        <v>0.541442238295092</v>
      </c>
      <c r="D210" s="16">
        <v>0.612087396743902</v>
      </c>
      <c r="E210" s="60">
        <v>5.52140472098763E-10</v>
      </c>
      <c r="F210" s="19" t="b">
        <f t="shared" si="8"/>
        <v>0</v>
      </c>
      <c r="G210" s="15" t="b">
        <f t="shared" si="9"/>
        <v>1</v>
      </c>
      <c r="H210" s="56" t="s">
        <v>464</v>
      </c>
    </row>
    <row r="211" spans="1:8" ht="12.75">
      <c r="A211" s="15" t="s">
        <v>1069</v>
      </c>
      <c r="B211" s="16">
        <v>-0.195382106542485</v>
      </c>
      <c r="C211" s="60">
        <v>0.0782400155609628</v>
      </c>
      <c r="D211" s="16">
        <v>0.608964983937354</v>
      </c>
      <c r="E211" s="60">
        <v>5.95845668518442E-10</v>
      </c>
      <c r="F211" s="19" t="b">
        <f t="shared" si="8"/>
        <v>0</v>
      </c>
      <c r="G211" s="15" t="b">
        <f t="shared" si="9"/>
        <v>1</v>
      </c>
      <c r="H211" s="56" t="s">
        <v>464</v>
      </c>
    </row>
    <row r="212" spans="1:8" ht="12.75">
      <c r="A212" s="15" t="s">
        <v>290</v>
      </c>
      <c r="B212" s="16">
        <v>0.196290593505039</v>
      </c>
      <c r="C212" s="60">
        <v>0.0773038342472563</v>
      </c>
      <c r="D212" s="16">
        <v>0.606803146518573</v>
      </c>
      <c r="E212" s="60">
        <v>6.35026514202243E-10</v>
      </c>
      <c r="F212" s="19" t="b">
        <f t="shared" si="8"/>
        <v>0</v>
      </c>
      <c r="G212" s="15" t="b">
        <f t="shared" si="9"/>
        <v>1</v>
      </c>
      <c r="H212" s="56" t="s">
        <v>464</v>
      </c>
    </row>
    <row r="213" spans="1:8" ht="12.75">
      <c r="A213" s="15" t="s">
        <v>1140</v>
      </c>
      <c r="B213" s="16">
        <v>-0.143743001119821</v>
      </c>
      <c r="C213" s="60">
        <v>0.203310876663733</v>
      </c>
      <c r="D213" s="16">
        <v>0.605312768056967</v>
      </c>
      <c r="E213" s="60">
        <v>6.97808205076958E-10</v>
      </c>
      <c r="F213" s="19" t="b">
        <f t="shared" si="8"/>
        <v>0</v>
      </c>
      <c r="G213" s="15" t="b">
        <f t="shared" si="9"/>
        <v>1</v>
      </c>
      <c r="H213" s="56" t="s">
        <v>464</v>
      </c>
    </row>
    <row r="214" spans="1:8" ht="12.75">
      <c r="A214" s="15" t="s">
        <v>1056</v>
      </c>
      <c r="B214" s="16">
        <v>-0.04256718924972</v>
      </c>
      <c r="C214" s="60">
        <v>0.715019161255479</v>
      </c>
      <c r="D214" s="16">
        <v>0.603645006524149</v>
      </c>
      <c r="E214" s="60">
        <v>7.0757768468486E-10</v>
      </c>
      <c r="F214" s="19" t="b">
        <f aca="true" t="shared" si="10" ref="F214:F277">AND((C214&lt;0.05),(B214&lt;0))</f>
        <v>0</v>
      </c>
      <c r="G214" s="15" t="b">
        <f aca="true" t="shared" si="11" ref="G214:G277">AND((E214&lt;0.05),(D214&gt;0))</f>
        <v>1</v>
      </c>
      <c r="H214" s="56" t="s">
        <v>464</v>
      </c>
    </row>
    <row r="215" spans="1:8" ht="12.75">
      <c r="A215" s="15" t="s">
        <v>1079</v>
      </c>
      <c r="B215" s="16">
        <v>-0.173390257558791</v>
      </c>
      <c r="C215" s="60">
        <v>0.119730005890257</v>
      </c>
      <c r="D215" s="16">
        <v>0.600559857615706</v>
      </c>
      <c r="E215" s="60">
        <v>7.71645222539748E-10</v>
      </c>
      <c r="F215" s="19" t="b">
        <f t="shared" si="10"/>
        <v>0</v>
      </c>
      <c r="G215" s="15" t="b">
        <f t="shared" si="11"/>
        <v>1</v>
      </c>
      <c r="H215" s="56" t="s">
        <v>464</v>
      </c>
    </row>
    <row r="216" spans="1:8" ht="12.75">
      <c r="A216" s="15" t="s">
        <v>1086</v>
      </c>
      <c r="B216" s="16">
        <v>-0.110289897685745</v>
      </c>
      <c r="C216" s="60">
        <v>0.325339214549174</v>
      </c>
      <c r="D216" s="16">
        <v>0.599519832649092</v>
      </c>
      <c r="E216" s="60">
        <v>7.91900022601238E-10</v>
      </c>
      <c r="F216" s="19" t="b">
        <f t="shared" si="10"/>
        <v>0</v>
      </c>
      <c r="G216" s="15" t="b">
        <f t="shared" si="11"/>
        <v>1</v>
      </c>
      <c r="H216" s="56" t="s">
        <v>464</v>
      </c>
    </row>
    <row r="217" spans="1:8" ht="12.75">
      <c r="A217" s="15" t="s">
        <v>1052</v>
      </c>
      <c r="B217" s="16">
        <v>-0.1131718924972</v>
      </c>
      <c r="C217" s="60">
        <v>0.315619587876438</v>
      </c>
      <c r="D217" s="16">
        <v>0.598430658107805</v>
      </c>
      <c r="E217" s="60">
        <v>8.49039672306452E-10</v>
      </c>
      <c r="F217" s="19" t="b">
        <f t="shared" si="10"/>
        <v>0</v>
      </c>
      <c r="G217" s="15" t="b">
        <f t="shared" si="11"/>
        <v>1</v>
      </c>
      <c r="H217" s="56" t="s">
        <v>464</v>
      </c>
    </row>
    <row r="218" spans="1:8" ht="12.75">
      <c r="A218" s="15" t="s">
        <v>1130</v>
      </c>
      <c r="B218" s="16">
        <v>-0.153401455767077</v>
      </c>
      <c r="C218" s="60">
        <v>0.17422857221625</v>
      </c>
      <c r="D218" s="16">
        <v>0.591970670114061</v>
      </c>
      <c r="E218" s="60">
        <v>1.28889632353527E-09</v>
      </c>
      <c r="F218" s="19" t="b">
        <f t="shared" si="10"/>
        <v>0</v>
      </c>
      <c r="G218" s="15" t="b">
        <f t="shared" si="11"/>
        <v>1</v>
      </c>
      <c r="H218" s="56" t="s">
        <v>464</v>
      </c>
    </row>
    <row r="219" spans="1:8" ht="12.75">
      <c r="A219" s="15" t="s">
        <v>990</v>
      </c>
      <c r="B219" s="16">
        <v>-0.0689669652855543</v>
      </c>
      <c r="C219" s="60">
        <v>0.549630383904961</v>
      </c>
      <c r="D219" s="16">
        <v>0.58869709499542</v>
      </c>
      <c r="E219" s="60">
        <v>1.45547419148369E-09</v>
      </c>
      <c r="F219" s="19" t="b">
        <f t="shared" si="10"/>
        <v>0</v>
      </c>
      <c r="G219" s="15" t="b">
        <f t="shared" si="11"/>
        <v>1</v>
      </c>
      <c r="H219" s="56" t="s">
        <v>464</v>
      </c>
    </row>
    <row r="220" spans="1:8" ht="12.75">
      <c r="A220" s="15" t="s">
        <v>989</v>
      </c>
      <c r="B220" s="16">
        <v>0.200111982082867</v>
      </c>
      <c r="C220" s="60">
        <v>0.07132473522842</v>
      </c>
      <c r="D220" s="16">
        <v>0.588609231395713</v>
      </c>
      <c r="E220" s="60">
        <v>1.45547419148369E-09</v>
      </c>
      <c r="F220" s="19" t="b">
        <f t="shared" si="10"/>
        <v>0</v>
      </c>
      <c r="G220" s="15" t="b">
        <f t="shared" si="11"/>
        <v>1</v>
      </c>
      <c r="H220" s="56" t="s">
        <v>464</v>
      </c>
    </row>
    <row r="221" spans="1:8" ht="12.75">
      <c r="A221" s="15" t="s">
        <v>1139</v>
      </c>
      <c r="B221" s="16">
        <v>-0.122508398656215</v>
      </c>
      <c r="C221" s="60">
        <v>0.278051799625648</v>
      </c>
      <c r="D221" s="16">
        <v>0.588124952264381</v>
      </c>
      <c r="E221" s="60">
        <v>1.46067368355063E-09</v>
      </c>
      <c r="F221" s="19" t="b">
        <f t="shared" si="10"/>
        <v>0</v>
      </c>
      <c r="G221" s="15" t="b">
        <f t="shared" si="11"/>
        <v>1</v>
      </c>
      <c r="H221" s="56" t="s">
        <v>464</v>
      </c>
    </row>
    <row r="222" spans="1:8" ht="12.75">
      <c r="A222" s="15" t="s">
        <v>1143</v>
      </c>
      <c r="B222" s="16">
        <v>-0.183272676371781</v>
      </c>
      <c r="C222" s="60">
        <v>0.099121379576599</v>
      </c>
      <c r="D222" s="16">
        <v>0.582921570474248</v>
      </c>
      <c r="E222" s="60">
        <v>2.14767924233038E-09</v>
      </c>
      <c r="F222" s="19" t="b">
        <f t="shared" si="10"/>
        <v>0</v>
      </c>
      <c r="G222" s="15" t="b">
        <f t="shared" si="11"/>
        <v>1</v>
      </c>
      <c r="H222" s="56" t="s">
        <v>464</v>
      </c>
    </row>
    <row r="223" spans="1:8" ht="12.75">
      <c r="A223" s="15" t="s">
        <v>677</v>
      </c>
      <c r="B223" s="16">
        <v>-0.0989015219124264</v>
      </c>
      <c r="C223" s="60">
        <v>0.379304417851464</v>
      </c>
      <c r="D223" s="16">
        <v>0.576326270369922</v>
      </c>
      <c r="E223" s="60">
        <v>3.40907390397474E-09</v>
      </c>
      <c r="F223" s="19" t="b">
        <f t="shared" si="10"/>
        <v>0</v>
      </c>
      <c r="G223" s="15" t="b">
        <f t="shared" si="11"/>
        <v>1</v>
      </c>
      <c r="H223" s="56" t="s">
        <v>464</v>
      </c>
    </row>
    <row r="224" spans="1:8" ht="12.75">
      <c r="A224" s="15" t="s">
        <v>978</v>
      </c>
      <c r="B224" s="16">
        <v>-0.182166853303471</v>
      </c>
      <c r="C224" s="60">
        <v>0.100870215138768</v>
      </c>
      <c r="D224" s="16">
        <v>0.574351191723807</v>
      </c>
      <c r="E224" s="60">
        <v>3.94182949782206E-09</v>
      </c>
      <c r="F224" s="19" t="b">
        <f t="shared" si="10"/>
        <v>0</v>
      </c>
      <c r="G224" s="15" t="b">
        <f t="shared" si="11"/>
        <v>1</v>
      </c>
      <c r="H224" s="56" t="s">
        <v>464</v>
      </c>
    </row>
    <row r="225" spans="1:8" ht="12.75">
      <c r="A225" s="15" t="s">
        <v>1161</v>
      </c>
      <c r="B225" s="16">
        <v>-0.124027589682974</v>
      </c>
      <c r="C225" s="60">
        <v>0.273248993225012</v>
      </c>
      <c r="D225" s="16">
        <v>0.571036998710215</v>
      </c>
      <c r="E225" s="60">
        <v>4.99535084903317E-09</v>
      </c>
      <c r="F225" s="19" t="b">
        <f t="shared" si="10"/>
        <v>0</v>
      </c>
      <c r="G225" s="15" t="b">
        <f t="shared" si="11"/>
        <v>1</v>
      </c>
      <c r="H225" s="56" t="s">
        <v>464</v>
      </c>
    </row>
    <row r="226" spans="1:8" ht="12.75">
      <c r="A226" s="15" t="s">
        <v>1160</v>
      </c>
      <c r="B226" s="16">
        <v>0.11859643965792</v>
      </c>
      <c r="C226" s="60">
        <v>0.295089294928657</v>
      </c>
      <c r="D226" s="16">
        <v>0.56783622356178</v>
      </c>
      <c r="E226" s="60">
        <v>6.26098296517482E-09</v>
      </c>
      <c r="F226" s="19" t="b">
        <f t="shared" si="10"/>
        <v>0</v>
      </c>
      <c r="G226" s="15" t="b">
        <f t="shared" si="11"/>
        <v>1</v>
      </c>
      <c r="H226" s="56" t="s">
        <v>464</v>
      </c>
    </row>
    <row r="227" spans="1:8" ht="12.75">
      <c r="A227" s="15" t="s">
        <v>681</v>
      </c>
      <c r="B227" s="16">
        <v>-0.0336790828572029</v>
      </c>
      <c r="C227" s="60">
        <v>0.771155630503446</v>
      </c>
      <c r="D227" s="16">
        <v>0.553153477644619</v>
      </c>
      <c r="E227" s="60">
        <v>1.70457982397029E-08</v>
      </c>
      <c r="F227" s="19" t="b">
        <f t="shared" si="10"/>
        <v>0</v>
      </c>
      <c r="G227" s="15" t="b">
        <f t="shared" si="11"/>
        <v>1</v>
      </c>
      <c r="H227" s="56" t="s">
        <v>464</v>
      </c>
    </row>
    <row r="228" spans="1:8" ht="12.75">
      <c r="A228" s="15" t="s">
        <v>1106</v>
      </c>
      <c r="B228" s="16">
        <v>-0.143840985442329</v>
      </c>
      <c r="C228" s="60">
        <v>0.203310876663733</v>
      </c>
      <c r="D228" s="16">
        <v>0.5526494131171</v>
      </c>
      <c r="E228" s="60">
        <v>1.74822576908739E-08</v>
      </c>
      <c r="F228" s="19" t="b">
        <f t="shared" si="10"/>
        <v>0</v>
      </c>
      <c r="G228" s="15" t="b">
        <f t="shared" si="11"/>
        <v>1</v>
      </c>
      <c r="H228" s="56" t="s">
        <v>464</v>
      </c>
    </row>
    <row r="229" spans="1:8" ht="12.75">
      <c r="A229" s="15" t="s">
        <v>1142</v>
      </c>
      <c r="B229" s="16">
        <v>-0.106900895856663</v>
      </c>
      <c r="C229" s="60">
        <v>0.340064180508576</v>
      </c>
      <c r="D229" s="16">
        <v>0.551050279635628</v>
      </c>
      <c r="E229" s="60">
        <v>1.94758327569449E-08</v>
      </c>
      <c r="F229" s="19" t="b">
        <f t="shared" si="10"/>
        <v>0</v>
      </c>
      <c r="G229" s="15" t="b">
        <f t="shared" si="11"/>
        <v>1</v>
      </c>
      <c r="H229" s="56" t="s">
        <v>464</v>
      </c>
    </row>
    <row r="230" spans="1:8" ht="12.75">
      <c r="A230" s="15" t="s">
        <v>1089</v>
      </c>
      <c r="B230" s="16">
        <v>0.103695408734602</v>
      </c>
      <c r="C230" s="60">
        <v>0.354855983649358</v>
      </c>
      <c r="D230" s="16">
        <v>0.546470292620043</v>
      </c>
      <c r="E230" s="60">
        <v>2.64216732114095E-08</v>
      </c>
      <c r="F230" s="19" t="b">
        <f t="shared" si="10"/>
        <v>0</v>
      </c>
      <c r="G230" s="15" t="b">
        <f t="shared" si="11"/>
        <v>1</v>
      </c>
      <c r="H230" s="56" t="s">
        <v>464</v>
      </c>
    </row>
    <row r="231" spans="1:8" ht="12.75">
      <c r="A231" s="15" t="s">
        <v>1065</v>
      </c>
      <c r="B231" s="16">
        <v>0.0417344685559266</v>
      </c>
      <c r="C231" s="60">
        <v>0.718207484933165</v>
      </c>
      <c r="D231" s="16">
        <v>0.544323198614283</v>
      </c>
      <c r="E231" s="60">
        <v>3.02286335153109E-08</v>
      </c>
      <c r="F231" s="19" t="b">
        <f t="shared" si="10"/>
        <v>0</v>
      </c>
      <c r="G231" s="15" t="b">
        <f t="shared" si="11"/>
        <v>1</v>
      </c>
      <c r="H231" s="56" t="s">
        <v>464</v>
      </c>
    </row>
    <row r="232" spans="1:8" ht="12.75">
      <c r="A232" s="15" t="s">
        <v>1105</v>
      </c>
      <c r="B232" s="16">
        <v>-0.210330347144457</v>
      </c>
      <c r="C232" s="60">
        <v>0.0576449068696565</v>
      </c>
      <c r="D232" s="16">
        <v>0.536564718442005</v>
      </c>
      <c r="E232" s="60">
        <v>5.07321157780315E-08</v>
      </c>
      <c r="F232" s="19" t="b">
        <f t="shared" si="10"/>
        <v>0</v>
      </c>
      <c r="G232" s="15" t="b">
        <f t="shared" si="11"/>
        <v>1</v>
      </c>
      <c r="H232" s="56" t="s">
        <v>464</v>
      </c>
    </row>
    <row r="233" spans="1:8" ht="12.75">
      <c r="A233" s="15" t="s">
        <v>1159</v>
      </c>
      <c r="B233" s="16">
        <v>0.645030795072788</v>
      </c>
      <c r="C233" s="60">
        <v>0</v>
      </c>
      <c r="D233" s="16">
        <v>0.51759288043112</v>
      </c>
      <c r="E233" s="60">
        <v>1.69068512794457E-07</v>
      </c>
      <c r="F233" s="19" t="b">
        <f t="shared" si="10"/>
        <v>0</v>
      </c>
      <c r="G233" s="15" t="b">
        <f t="shared" si="11"/>
        <v>1</v>
      </c>
      <c r="H233" s="56" t="s">
        <v>464</v>
      </c>
    </row>
    <row r="234" spans="1:8" ht="12.75">
      <c r="A234" s="15" t="s">
        <v>997</v>
      </c>
      <c r="B234" s="16">
        <v>0.208762597984323</v>
      </c>
      <c r="C234" s="60">
        <v>0.0594434788434168</v>
      </c>
      <c r="D234" s="16">
        <v>0.51526654635445</v>
      </c>
      <c r="E234" s="60">
        <v>1.95744423387879E-07</v>
      </c>
      <c r="F234" s="19" t="b">
        <f t="shared" si="10"/>
        <v>0</v>
      </c>
      <c r="G234" s="15" t="b">
        <f t="shared" si="11"/>
        <v>1</v>
      </c>
      <c r="H234" s="56" t="s">
        <v>464</v>
      </c>
    </row>
    <row r="235" spans="1:8" ht="12.75">
      <c r="A235" s="15" t="s">
        <v>1141</v>
      </c>
      <c r="B235" s="16">
        <v>-0.180515117581187</v>
      </c>
      <c r="C235" s="60">
        <v>0.10383604435927</v>
      </c>
      <c r="D235" s="16">
        <v>0.513072052476346</v>
      </c>
      <c r="E235" s="60">
        <v>2.24121176751002E-07</v>
      </c>
      <c r="F235" s="19" t="b">
        <f t="shared" si="10"/>
        <v>0</v>
      </c>
      <c r="G235" s="15" t="b">
        <f t="shared" si="11"/>
        <v>1</v>
      </c>
      <c r="H235" s="56" t="s">
        <v>464</v>
      </c>
    </row>
    <row r="236" spans="1:8" ht="12.75">
      <c r="A236" s="15" t="s">
        <v>1068</v>
      </c>
      <c r="B236" s="16">
        <v>0.203059221233121</v>
      </c>
      <c r="C236" s="60">
        <v>0.0668626741784277</v>
      </c>
      <c r="D236" s="16">
        <v>0.510229266439833</v>
      </c>
      <c r="E236" s="60">
        <v>2.63119637723658E-07</v>
      </c>
      <c r="F236" s="19" t="b">
        <f t="shared" si="10"/>
        <v>0</v>
      </c>
      <c r="G236" s="15" t="b">
        <f t="shared" si="11"/>
        <v>1</v>
      </c>
      <c r="H236" s="56" t="s">
        <v>464</v>
      </c>
    </row>
    <row r="237" spans="1:8" ht="12.75">
      <c r="A237" s="15" t="s">
        <v>1064</v>
      </c>
      <c r="B237" s="16">
        <v>0.331732922732363</v>
      </c>
      <c r="C237" s="60">
        <v>0.00252369263195542</v>
      </c>
      <c r="D237" s="16">
        <v>0.507271487744732</v>
      </c>
      <c r="E237" s="60">
        <v>3.16477666634943E-07</v>
      </c>
      <c r="F237" s="19" t="b">
        <f t="shared" si="10"/>
        <v>0</v>
      </c>
      <c r="G237" s="15" t="b">
        <f t="shared" si="11"/>
        <v>1</v>
      </c>
      <c r="H237" s="56" t="s">
        <v>464</v>
      </c>
    </row>
    <row r="238" spans="1:8" ht="12.75">
      <c r="A238" s="15" t="s">
        <v>668</v>
      </c>
      <c r="B238" s="16">
        <v>0.23691209406495</v>
      </c>
      <c r="C238" s="60">
        <v>0.03100308072996</v>
      </c>
      <c r="D238" s="16">
        <v>0.503782292362207</v>
      </c>
      <c r="E238" s="60">
        <v>3.82460200617594E-07</v>
      </c>
      <c r="F238" s="19" t="b">
        <f t="shared" si="10"/>
        <v>0</v>
      </c>
      <c r="G238" s="15" t="b">
        <f t="shared" si="11"/>
        <v>1</v>
      </c>
      <c r="H238" s="56" t="s">
        <v>464</v>
      </c>
    </row>
    <row r="239" spans="1:8" ht="12.75">
      <c r="A239" s="15" t="s">
        <v>1075</v>
      </c>
      <c r="B239" s="16">
        <v>-0.137010078387458</v>
      </c>
      <c r="C239" s="60">
        <v>0.222644284732722</v>
      </c>
      <c r="D239" s="16">
        <v>0.501506282744006</v>
      </c>
      <c r="E239" s="60">
        <v>4.34850754093961E-07</v>
      </c>
      <c r="F239" s="19" t="b">
        <f t="shared" si="10"/>
        <v>0</v>
      </c>
      <c r="G239" s="15" t="b">
        <f t="shared" si="11"/>
        <v>1</v>
      </c>
      <c r="H239" s="56" t="s">
        <v>464</v>
      </c>
    </row>
    <row r="240" spans="1:8" ht="12.75">
      <c r="A240" s="15" t="s">
        <v>1162</v>
      </c>
      <c r="B240" s="16">
        <v>0.0791506129295613</v>
      </c>
      <c r="C240" s="60">
        <v>0.489427180788905</v>
      </c>
      <c r="D240" s="16">
        <v>0.498750456546577</v>
      </c>
      <c r="E240" s="60">
        <v>5.09375539209723E-07</v>
      </c>
      <c r="F240" s="19" t="b">
        <f t="shared" si="10"/>
        <v>0</v>
      </c>
      <c r="G240" s="15" t="b">
        <f t="shared" si="11"/>
        <v>1</v>
      </c>
      <c r="H240" s="56" t="s">
        <v>464</v>
      </c>
    </row>
    <row r="241" spans="1:8" ht="12.75">
      <c r="A241" s="15" t="s">
        <v>995</v>
      </c>
      <c r="B241" s="16">
        <v>-0.138605823068309</v>
      </c>
      <c r="C241" s="60">
        <v>0.217731943895273</v>
      </c>
      <c r="D241" s="16">
        <v>0.494602582545958</v>
      </c>
      <c r="E241" s="60">
        <v>6.50479136549477E-07</v>
      </c>
      <c r="F241" s="19" t="b">
        <f t="shared" si="10"/>
        <v>0</v>
      </c>
      <c r="G241" s="15" t="b">
        <f t="shared" si="11"/>
        <v>1</v>
      </c>
      <c r="H241" s="56" t="s">
        <v>464</v>
      </c>
    </row>
    <row r="242" spans="1:8" ht="12.75">
      <c r="A242" s="15" t="s">
        <v>1058</v>
      </c>
      <c r="B242" s="16">
        <v>-0.0406914893617021</v>
      </c>
      <c r="C242" s="60">
        <v>0.721913935832114</v>
      </c>
      <c r="D242" s="16">
        <v>0.48706650911801</v>
      </c>
      <c r="E242" s="60">
        <v>9.94793736030754E-07</v>
      </c>
      <c r="F242" s="19" t="b">
        <f t="shared" si="10"/>
        <v>0</v>
      </c>
      <c r="G242" s="15" t="b">
        <f t="shared" si="11"/>
        <v>1</v>
      </c>
      <c r="H242" s="56" t="s">
        <v>464</v>
      </c>
    </row>
    <row r="243" spans="1:8" ht="12.75">
      <c r="A243" s="15" t="s">
        <v>309</v>
      </c>
      <c r="B243" s="16">
        <v>0.0206047032474804</v>
      </c>
      <c r="C243" s="60">
        <v>0.854630281567404</v>
      </c>
      <c r="D243" s="16">
        <v>0.485995093270967</v>
      </c>
      <c r="E243" s="60">
        <v>1.05340430872378E-06</v>
      </c>
      <c r="F243" s="19" t="b">
        <f t="shared" si="10"/>
        <v>0</v>
      </c>
      <c r="G243" s="15" t="b">
        <f t="shared" si="11"/>
        <v>1</v>
      </c>
      <c r="H243" s="56" t="s">
        <v>464</v>
      </c>
    </row>
    <row r="244" spans="1:8" ht="12.75">
      <c r="A244" s="15" t="s">
        <v>7</v>
      </c>
      <c r="B244" s="16">
        <v>0.26765117581187</v>
      </c>
      <c r="C244" s="60">
        <v>0.0148982021332936</v>
      </c>
      <c r="D244" s="16">
        <v>0.467282276619819</v>
      </c>
      <c r="E244" s="60">
        <v>3.14330674533653E-06</v>
      </c>
      <c r="F244" s="19" t="b">
        <f t="shared" si="10"/>
        <v>0</v>
      </c>
      <c r="G244" s="15" t="b">
        <f t="shared" si="11"/>
        <v>1</v>
      </c>
      <c r="H244" s="56" t="s">
        <v>464</v>
      </c>
    </row>
    <row r="245" spans="1:8" ht="12.75">
      <c r="A245" s="15" t="s">
        <v>1124</v>
      </c>
      <c r="B245" s="16">
        <v>-0.00184770436730123</v>
      </c>
      <c r="C245" s="60">
        <v>0.985847889477935</v>
      </c>
      <c r="D245" s="16">
        <v>0.435910955847238</v>
      </c>
      <c r="E245" s="60">
        <v>1.59809558689296E-05</v>
      </c>
      <c r="F245" s="19" t="b">
        <f t="shared" si="10"/>
        <v>0</v>
      </c>
      <c r="G245" s="15" t="b">
        <f t="shared" si="11"/>
        <v>1</v>
      </c>
      <c r="H245" s="56" t="s">
        <v>464</v>
      </c>
    </row>
    <row r="246" spans="1:8" ht="12.75">
      <c r="A246" s="15" t="s">
        <v>982</v>
      </c>
      <c r="B246" s="16">
        <v>0.438901311947368</v>
      </c>
      <c r="C246" s="60">
        <v>5.95044345456753E-05</v>
      </c>
      <c r="D246" s="16">
        <v>0.433221574449192</v>
      </c>
      <c r="E246" s="60">
        <v>1.82402172239946E-05</v>
      </c>
      <c r="F246" s="19" t="b">
        <f t="shared" si="10"/>
        <v>0</v>
      </c>
      <c r="G246" s="15" t="b">
        <f t="shared" si="11"/>
        <v>1</v>
      </c>
      <c r="H246" s="56" t="s">
        <v>464</v>
      </c>
    </row>
    <row r="247" spans="1:8" ht="12.75">
      <c r="A247" s="15" t="s">
        <v>974</v>
      </c>
      <c r="B247" s="16">
        <v>0.191909294512878</v>
      </c>
      <c r="C247" s="60">
        <v>0.0831442086476388</v>
      </c>
      <c r="D247" s="16">
        <v>0.427223065788706</v>
      </c>
      <c r="E247" s="60">
        <v>2.46174392588957E-05</v>
      </c>
      <c r="F247" s="19" t="b">
        <f t="shared" si="10"/>
        <v>0</v>
      </c>
      <c r="G247" s="15" t="b">
        <f t="shared" si="11"/>
        <v>1</v>
      </c>
      <c r="H247" s="56" t="s">
        <v>464</v>
      </c>
    </row>
    <row r="248" spans="1:8" ht="12.75">
      <c r="A248" s="15" t="s">
        <v>1096</v>
      </c>
      <c r="B248" s="16">
        <v>-0.0280095184770437</v>
      </c>
      <c r="C248" s="60">
        <v>0.806081560856666</v>
      </c>
      <c r="D248" s="16">
        <v>0.425568106457799</v>
      </c>
      <c r="E248" s="60">
        <v>2.65732123077776E-05</v>
      </c>
      <c r="F248" s="19" t="b">
        <f t="shared" si="10"/>
        <v>0</v>
      </c>
      <c r="G248" s="15" t="b">
        <f t="shared" si="11"/>
        <v>1</v>
      </c>
      <c r="H248" s="56" t="s">
        <v>464</v>
      </c>
    </row>
    <row r="249" spans="1:8" ht="12.75">
      <c r="A249" s="15" t="s">
        <v>1095</v>
      </c>
      <c r="B249" s="16">
        <v>-0.183916573348264</v>
      </c>
      <c r="C249" s="60">
        <v>0.0983668541712445</v>
      </c>
      <c r="D249" s="16">
        <v>0.414204169895824</v>
      </c>
      <c r="E249" s="60">
        <v>4.50374642452351E-05</v>
      </c>
      <c r="F249" s="19" t="b">
        <f t="shared" si="10"/>
        <v>0</v>
      </c>
      <c r="G249" s="15" t="b">
        <f t="shared" si="11"/>
        <v>1</v>
      </c>
      <c r="H249" s="56" t="s">
        <v>464</v>
      </c>
    </row>
    <row r="250" spans="1:8" ht="12.75">
      <c r="A250" s="15" t="s">
        <v>667</v>
      </c>
      <c r="B250" s="16">
        <v>0.378905375139978</v>
      </c>
      <c r="C250" s="60">
        <v>0.000544389419944278</v>
      </c>
      <c r="D250" s="16">
        <v>0.409764062765956</v>
      </c>
      <c r="E250" s="60">
        <v>5.42985503910658E-05</v>
      </c>
      <c r="F250" s="19" t="b">
        <f t="shared" si="10"/>
        <v>0</v>
      </c>
      <c r="G250" s="15" t="b">
        <f t="shared" si="11"/>
        <v>1</v>
      </c>
      <c r="H250" s="56" t="s">
        <v>464</v>
      </c>
    </row>
    <row r="251" spans="1:8" ht="12.75">
      <c r="A251" s="15" t="s">
        <v>1000</v>
      </c>
      <c r="B251" s="16">
        <v>0.357278835386338</v>
      </c>
      <c r="C251" s="60">
        <v>0.00115957577244255</v>
      </c>
      <c r="D251" s="16">
        <v>0.386214087257147</v>
      </c>
      <c r="E251" s="60">
        <v>0.000159140638211569</v>
      </c>
      <c r="F251" s="19" t="b">
        <f t="shared" si="10"/>
        <v>0</v>
      </c>
      <c r="G251" s="15" t="b">
        <f t="shared" si="11"/>
        <v>1</v>
      </c>
      <c r="H251" s="56" t="s">
        <v>464</v>
      </c>
    </row>
    <row r="252" spans="1:8" ht="12.75">
      <c r="A252" s="15" t="s">
        <v>1062</v>
      </c>
      <c r="B252" s="16">
        <v>0.531718924972004</v>
      </c>
      <c r="C252" s="60">
        <v>1.31257121354879E-06</v>
      </c>
      <c r="D252" s="16">
        <v>0.38604796623753</v>
      </c>
      <c r="E252" s="60">
        <v>0.000159252707432792</v>
      </c>
      <c r="F252" s="19" t="b">
        <f t="shared" si="10"/>
        <v>0</v>
      </c>
      <c r="G252" s="15" t="b">
        <f t="shared" si="11"/>
        <v>1</v>
      </c>
      <c r="H252" s="56" t="s">
        <v>464</v>
      </c>
    </row>
    <row r="253" spans="1:8" ht="12.75">
      <c r="A253" s="15" t="s">
        <v>1097</v>
      </c>
      <c r="B253" s="16">
        <v>0.111478163493841</v>
      </c>
      <c r="C253" s="60">
        <v>0.320550430135906</v>
      </c>
      <c r="D253" s="16">
        <v>0.380841057423141</v>
      </c>
      <c r="E253" s="60">
        <v>0.000199055776665101</v>
      </c>
      <c r="F253" s="19" t="b">
        <f t="shared" si="10"/>
        <v>0</v>
      </c>
      <c r="G253" s="15" t="b">
        <f t="shared" si="11"/>
        <v>1</v>
      </c>
      <c r="H253" s="56" t="s">
        <v>464</v>
      </c>
    </row>
    <row r="254" spans="1:8" ht="12.75">
      <c r="A254" s="15" t="s">
        <v>12</v>
      </c>
      <c r="B254" s="16">
        <v>0.270002799552072</v>
      </c>
      <c r="C254" s="60">
        <v>0.0141181640795812</v>
      </c>
      <c r="D254" s="16">
        <v>0.358015594547355</v>
      </c>
      <c r="E254" s="60">
        <v>0.000504592545406574</v>
      </c>
      <c r="F254" s="19" t="b">
        <f t="shared" si="10"/>
        <v>0</v>
      </c>
      <c r="G254" s="15" t="b">
        <f t="shared" si="11"/>
        <v>1</v>
      </c>
      <c r="H254" s="56" t="s">
        <v>464</v>
      </c>
    </row>
    <row r="255" spans="1:8" ht="12.75">
      <c r="A255" s="15" t="s">
        <v>666</v>
      </c>
      <c r="B255" s="16">
        <v>0.132846209569016</v>
      </c>
      <c r="C255" s="60">
        <v>0.238339731950185</v>
      </c>
      <c r="D255" s="16">
        <v>0.334075714394557</v>
      </c>
      <c r="E255" s="60">
        <v>0.00126967984902205</v>
      </c>
      <c r="F255" s="19" t="b">
        <f t="shared" si="10"/>
        <v>0</v>
      </c>
      <c r="G255" s="15" t="b">
        <f t="shared" si="11"/>
        <v>1</v>
      </c>
      <c r="H255" s="56" t="s">
        <v>464</v>
      </c>
    </row>
    <row r="256" spans="1:8" ht="12.75">
      <c r="A256" s="15" t="s">
        <v>220</v>
      </c>
      <c r="B256" s="16">
        <v>-0.114249720044793</v>
      </c>
      <c r="C256" s="60">
        <v>0.312042797523461</v>
      </c>
      <c r="D256" s="16">
        <v>0.333420876993043</v>
      </c>
      <c r="E256" s="60">
        <v>0.00129306901763627</v>
      </c>
      <c r="F256" s="19" t="b">
        <f t="shared" si="10"/>
        <v>0</v>
      </c>
      <c r="G256" s="15" t="b">
        <f t="shared" si="11"/>
        <v>1</v>
      </c>
      <c r="H256" s="56" t="s">
        <v>464</v>
      </c>
    </row>
    <row r="257" spans="1:8" ht="12.75">
      <c r="A257" s="15" t="s">
        <v>953</v>
      </c>
      <c r="B257" s="16">
        <v>-0.162220612475141</v>
      </c>
      <c r="C257" s="60">
        <v>0.148993293173133</v>
      </c>
      <c r="D257" s="16">
        <v>0.329465713740277</v>
      </c>
      <c r="E257" s="60">
        <v>0.00148880094394939</v>
      </c>
      <c r="F257" s="19" t="b">
        <f t="shared" si="10"/>
        <v>0</v>
      </c>
      <c r="G257" s="15" t="b">
        <f t="shared" si="11"/>
        <v>1</v>
      </c>
      <c r="H257" s="56" t="s">
        <v>464</v>
      </c>
    </row>
    <row r="258" spans="1:8" ht="12.75">
      <c r="A258" s="15" t="s">
        <v>1050</v>
      </c>
      <c r="B258" s="16">
        <v>0.535526315789474</v>
      </c>
      <c r="C258" s="60">
        <v>1.15852919288003E-06</v>
      </c>
      <c r="D258" s="16">
        <v>0.32163011405492</v>
      </c>
      <c r="E258" s="60">
        <v>0.00194519187420045</v>
      </c>
      <c r="F258" s="19" t="b">
        <f t="shared" si="10"/>
        <v>0</v>
      </c>
      <c r="G258" s="15" t="b">
        <f t="shared" si="11"/>
        <v>1</v>
      </c>
      <c r="H258" s="56" t="s">
        <v>464</v>
      </c>
    </row>
    <row r="259" spans="1:8" ht="12.75">
      <c r="A259" s="15" t="s">
        <v>981</v>
      </c>
      <c r="B259" s="16">
        <v>0.0215005599104143</v>
      </c>
      <c r="C259" s="60">
        <v>0.851821875392433</v>
      </c>
      <c r="D259" s="16">
        <v>0.316895437946583</v>
      </c>
      <c r="E259" s="60">
        <v>0.00228969184593943</v>
      </c>
      <c r="F259" s="19" t="b">
        <f t="shared" si="10"/>
        <v>0</v>
      </c>
      <c r="G259" s="15" t="b">
        <f t="shared" si="11"/>
        <v>1</v>
      </c>
      <c r="H259" s="56" t="s">
        <v>464</v>
      </c>
    </row>
    <row r="260" spans="1:8" ht="12.75">
      <c r="A260" s="15" t="s">
        <v>1002</v>
      </c>
      <c r="B260" s="16">
        <v>0.559583425197384</v>
      </c>
      <c r="C260" s="60">
        <v>1.33651098545771E-07</v>
      </c>
      <c r="D260" s="16">
        <v>0.315256215959276</v>
      </c>
      <c r="E260" s="60">
        <v>0.00241157396565513</v>
      </c>
      <c r="F260" s="19" t="b">
        <f t="shared" si="10"/>
        <v>0</v>
      </c>
      <c r="G260" s="15" t="b">
        <f t="shared" si="11"/>
        <v>1</v>
      </c>
      <c r="H260" s="56" t="s">
        <v>464</v>
      </c>
    </row>
    <row r="261" spans="1:8" ht="12.75">
      <c r="A261" s="15" t="s">
        <v>999</v>
      </c>
      <c r="B261" s="16">
        <v>0.396626539753639</v>
      </c>
      <c r="C261" s="60">
        <v>0.000313566563121082</v>
      </c>
      <c r="D261" s="16">
        <v>0.313514782394642</v>
      </c>
      <c r="E261" s="60">
        <v>0.00254833303544344</v>
      </c>
      <c r="F261" s="19" t="b">
        <f t="shared" si="10"/>
        <v>0</v>
      </c>
      <c r="G261" s="15" t="b">
        <f t="shared" si="11"/>
        <v>1</v>
      </c>
      <c r="H261" s="56" t="s">
        <v>464</v>
      </c>
    </row>
    <row r="262" spans="1:8" ht="12.75">
      <c r="A262" s="15" t="s">
        <v>1084</v>
      </c>
      <c r="B262" s="16">
        <v>-0.145828667413214</v>
      </c>
      <c r="C262" s="60">
        <v>0.198073453248396</v>
      </c>
      <c r="D262" s="16">
        <v>0.312448190027414</v>
      </c>
      <c r="E262" s="60">
        <v>0.00261370754336052</v>
      </c>
      <c r="F262" s="19" t="b">
        <f t="shared" si="10"/>
        <v>0</v>
      </c>
      <c r="G262" s="15" t="b">
        <f t="shared" si="11"/>
        <v>1</v>
      </c>
      <c r="H262" s="56" t="s">
        <v>464</v>
      </c>
    </row>
    <row r="263" spans="1:8" ht="12.75">
      <c r="A263" s="15" t="s">
        <v>952</v>
      </c>
      <c r="B263" s="16">
        <v>0.204759238521837</v>
      </c>
      <c r="C263" s="60">
        <v>0.0648891467943401</v>
      </c>
      <c r="D263" s="16">
        <v>0.303847008003648</v>
      </c>
      <c r="E263" s="60">
        <v>0.00349301848120669</v>
      </c>
      <c r="F263" s="19" t="b">
        <f t="shared" si="10"/>
        <v>0</v>
      </c>
      <c r="G263" s="15" t="b">
        <f t="shared" si="11"/>
        <v>1</v>
      </c>
      <c r="H263" s="56" t="s">
        <v>464</v>
      </c>
    </row>
    <row r="264" spans="1:8" ht="12.75">
      <c r="A264" s="15" t="s">
        <v>988</v>
      </c>
      <c r="B264" s="16">
        <v>0.475811870100784</v>
      </c>
      <c r="C264" s="60">
        <v>1.85675937027966E-05</v>
      </c>
      <c r="D264" s="16">
        <v>0.302946271425999</v>
      </c>
      <c r="E264" s="60">
        <v>0.00357997340958883</v>
      </c>
      <c r="F264" s="19" t="b">
        <f t="shared" si="10"/>
        <v>0</v>
      </c>
      <c r="G264" s="15" t="b">
        <f t="shared" si="11"/>
        <v>1</v>
      </c>
      <c r="H264" s="56" t="s">
        <v>464</v>
      </c>
    </row>
    <row r="265" spans="1:8" ht="12.75">
      <c r="A265" s="15" t="s">
        <v>1104</v>
      </c>
      <c r="B265" s="16">
        <v>-0.15523516237402</v>
      </c>
      <c r="C265" s="60">
        <v>0.169299424414375</v>
      </c>
      <c r="D265" s="16">
        <v>0.298892331450084</v>
      </c>
      <c r="E265" s="60">
        <v>0.00405404276013311</v>
      </c>
      <c r="F265" s="19" t="b">
        <f t="shared" si="10"/>
        <v>0</v>
      </c>
      <c r="G265" s="15" t="b">
        <f t="shared" si="11"/>
        <v>1</v>
      </c>
      <c r="H265" s="56" t="s">
        <v>464</v>
      </c>
    </row>
    <row r="266" spans="1:8" ht="12.75">
      <c r="A266" s="15" t="s">
        <v>1145</v>
      </c>
      <c r="B266" s="16">
        <v>-0.138689809630459</v>
      </c>
      <c r="C266" s="60">
        <v>0.217731943895273</v>
      </c>
      <c r="D266" s="16">
        <v>0.298478359900563</v>
      </c>
      <c r="E266" s="60">
        <v>0.00408656174565798</v>
      </c>
      <c r="F266" s="19" t="b">
        <f t="shared" si="10"/>
        <v>0</v>
      </c>
      <c r="G266" s="15" t="b">
        <f t="shared" si="11"/>
        <v>1</v>
      </c>
      <c r="H266" s="56" t="s">
        <v>464</v>
      </c>
    </row>
    <row r="267" spans="1:8" ht="12.75">
      <c r="A267" s="15" t="s">
        <v>1001</v>
      </c>
      <c r="B267" s="16">
        <v>0.48463045912654</v>
      </c>
      <c r="C267" s="60">
        <v>1.33704855597488E-05</v>
      </c>
      <c r="D267" s="16">
        <v>0.295622506991777</v>
      </c>
      <c r="E267" s="60">
        <v>0.00446608359183774</v>
      </c>
      <c r="F267" s="19" t="b">
        <f t="shared" si="10"/>
        <v>0</v>
      </c>
      <c r="G267" s="15" t="b">
        <f t="shared" si="11"/>
        <v>1</v>
      </c>
      <c r="H267" s="56" t="s">
        <v>464</v>
      </c>
    </row>
    <row r="268" spans="1:8" ht="12.75">
      <c r="A268" s="15" t="s">
        <v>956</v>
      </c>
      <c r="B268" s="16">
        <v>-0.21553751399776</v>
      </c>
      <c r="C268" s="60">
        <v>0.0511843233396065</v>
      </c>
      <c r="D268" s="16">
        <v>0.292628986238776</v>
      </c>
      <c r="E268" s="60">
        <v>0.00489840534266929</v>
      </c>
      <c r="F268" s="19" t="b">
        <f t="shared" si="10"/>
        <v>0</v>
      </c>
      <c r="G268" s="15" t="b">
        <f t="shared" si="11"/>
        <v>1</v>
      </c>
      <c r="H268" s="56" t="s">
        <v>464</v>
      </c>
    </row>
    <row r="269" spans="1:8" ht="12.75">
      <c r="A269" s="15" t="s">
        <v>972</v>
      </c>
      <c r="B269" s="16">
        <v>-0.193379059350504</v>
      </c>
      <c r="C269" s="60">
        <v>0.080973980135766</v>
      </c>
      <c r="D269" s="16">
        <v>0.270134337827191</v>
      </c>
      <c r="E269" s="60">
        <v>0.0095873295586704</v>
      </c>
      <c r="F269" s="19" t="b">
        <f t="shared" si="10"/>
        <v>0</v>
      </c>
      <c r="G269" s="15" t="b">
        <f t="shared" si="11"/>
        <v>1</v>
      </c>
      <c r="H269" s="56" t="s">
        <v>464</v>
      </c>
    </row>
    <row r="270" spans="1:8" ht="12.75">
      <c r="A270" s="15" t="s">
        <v>955</v>
      </c>
      <c r="B270" s="16">
        <v>0.599314109742441</v>
      </c>
      <c r="C270" s="60">
        <v>0</v>
      </c>
      <c r="D270" s="16">
        <v>0.26119815304766</v>
      </c>
      <c r="E270" s="60">
        <v>0.0122902741503574</v>
      </c>
      <c r="F270" s="19" t="b">
        <f t="shared" si="10"/>
        <v>0</v>
      </c>
      <c r="G270" s="15" t="b">
        <f t="shared" si="11"/>
        <v>1</v>
      </c>
      <c r="H270" s="56" t="s">
        <v>464</v>
      </c>
    </row>
    <row r="271" spans="1:8" ht="12.75">
      <c r="A271" s="15" t="s">
        <v>976</v>
      </c>
      <c r="B271" s="16">
        <v>0.527645576707727</v>
      </c>
      <c r="C271" s="60">
        <v>1.53101932675921E-06</v>
      </c>
      <c r="D271" s="16">
        <v>0.256187135224175</v>
      </c>
      <c r="E271" s="60">
        <v>0.0141279402578191</v>
      </c>
      <c r="F271" s="19" t="b">
        <f t="shared" si="10"/>
        <v>0</v>
      </c>
      <c r="G271" s="15" t="b">
        <f t="shared" si="11"/>
        <v>1</v>
      </c>
      <c r="H271" s="56" t="s">
        <v>464</v>
      </c>
    </row>
    <row r="272" spans="1:8" ht="12.75">
      <c r="A272" s="15" t="s">
        <v>996</v>
      </c>
      <c r="B272" s="16">
        <v>0.0563549832026876</v>
      </c>
      <c r="C272" s="60">
        <v>0.624867191072053</v>
      </c>
      <c r="D272" s="16">
        <v>0.25239874924414</v>
      </c>
      <c r="E272" s="60">
        <v>0.0155307676451988</v>
      </c>
      <c r="F272" s="19" t="b">
        <f t="shared" si="10"/>
        <v>0</v>
      </c>
      <c r="G272" s="15" t="b">
        <f t="shared" si="11"/>
        <v>1</v>
      </c>
      <c r="H272" s="56" t="s">
        <v>464</v>
      </c>
    </row>
    <row r="273" spans="1:8" ht="12.75">
      <c r="A273" s="15" t="s">
        <v>1090</v>
      </c>
      <c r="B273" s="16">
        <v>0.575307950727884</v>
      </c>
      <c r="C273" s="60">
        <v>7.87167001748215E-08</v>
      </c>
      <c r="D273" s="16">
        <v>0.238771757953919</v>
      </c>
      <c r="E273" s="60">
        <v>0.0220600945033385</v>
      </c>
      <c r="F273" s="19" t="b">
        <f t="shared" si="10"/>
        <v>0</v>
      </c>
      <c r="G273" s="15" t="b">
        <f t="shared" si="11"/>
        <v>1</v>
      </c>
      <c r="H273" s="56" t="s">
        <v>464</v>
      </c>
    </row>
    <row r="274" spans="1:8" ht="12.75">
      <c r="A274" s="15" t="s">
        <v>1051</v>
      </c>
      <c r="B274" s="16">
        <v>0.482964725643897</v>
      </c>
      <c r="C274" s="60">
        <v>1.33704855597488E-05</v>
      </c>
      <c r="D274" s="16">
        <v>0.229009455522687</v>
      </c>
      <c r="E274" s="60">
        <v>0.0283790377778231</v>
      </c>
      <c r="F274" s="19" t="b">
        <f t="shared" si="10"/>
        <v>0</v>
      </c>
      <c r="G274" s="15" t="b">
        <f t="shared" si="11"/>
        <v>1</v>
      </c>
      <c r="H274" s="56" t="s">
        <v>464</v>
      </c>
    </row>
    <row r="275" spans="1:8" ht="12.75">
      <c r="A275" s="15" t="s">
        <v>980</v>
      </c>
      <c r="B275" s="16">
        <v>-0.0601763717805151</v>
      </c>
      <c r="C275" s="60">
        <v>0.601091487093365</v>
      </c>
      <c r="D275" s="16">
        <v>0.223388775390172</v>
      </c>
      <c r="E275" s="60">
        <v>0.0324285271945078</v>
      </c>
      <c r="F275" s="19" t="b">
        <f t="shared" si="10"/>
        <v>0</v>
      </c>
      <c r="G275" s="15" t="b">
        <f t="shared" si="11"/>
        <v>1</v>
      </c>
      <c r="H275" s="56" t="s">
        <v>464</v>
      </c>
    </row>
    <row r="276" spans="1:8" ht="12.75">
      <c r="A276" s="15" t="s">
        <v>987</v>
      </c>
      <c r="B276" s="16">
        <v>-0.129425103947505</v>
      </c>
      <c r="C276" s="60">
        <v>0.25119202886285</v>
      </c>
      <c r="D276" s="16">
        <v>0.217601794464663</v>
      </c>
      <c r="E276" s="60">
        <v>0.0372862151297124</v>
      </c>
      <c r="F276" s="19" t="b">
        <f t="shared" si="10"/>
        <v>0</v>
      </c>
      <c r="G276" s="15" t="b">
        <f t="shared" si="11"/>
        <v>1</v>
      </c>
      <c r="H276" s="56" t="s">
        <v>464</v>
      </c>
    </row>
    <row r="277" spans="1:8" ht="12.75">
      <c r="A277" s="15" t="s">
        <v>1147</v>
      </c>
      <c r="B277" s="16">
        <v>-0.0318029115341545</v>
      </c>
      <c r="C277" s="60">
        <v>0.781156303398138</v>
      </c>
      <c r="D277" s="16">
        <v>0.217033186864068</v>
      </c>
      <c r="E277" s="60">
        <v>0.0376215084750936</v>
      </c>
      <c r="F277" s="19" t="b">
        <f t="shared" si="10"/>
        <v>0</v>
      </c>
      <c r="G277" s="15" t="b">
        <f t="shared" si="11"/>
        <v>1</v>
      </c>
      <c r="H277" s="56" t="s">
        <v>464</v>
      </c>
    </row>
    <row r="278" spans="1:8" ht="12.75">
      <c r="A278" s="15" t="s">
        <v>1100</v>
      </c>
      <c r="B278" s="16">
        <v>0.346388577827548</v>
      </c>
      <c r="C278" s="60">
        <v>0.00161996774767982</v>
      </c>
      <c r="D278" s="16">
        <v>0.215824694357978</v>
      </c>
      <c r="E278" s="60">
        <v>0.0385613712643917</v>
      </c>
      <c r="F278" s="19" t="b">
        <f aca="true" t="shared" si="12" ref="F278:F288">AND((C278&lt;0.05),(B278&lt;0))</f>
        <v>0</v>
      </c>
      <c r="G278" s="15" t="b">
        <f aca="true" t="shared" si="13" ref="G278:G288">AND((E278&lt;0.05),(D278&gt;0))</f>
        <v>1</v>
      </c>
      <c r="H278" s="56" t="s">
        <v>464</v>
      </c>
    </row>
    <row r="279" spans="1:8" ht="12.75">
      <c r="A279" s="15" t="s">
        <v>1070</v>
      </c>
      <c r="B279" s="16">
        <v>-0.215901455767077</v>
      </c>
      <c r="C279" s="60">
        <v>0.0510708433795248</v>
      </c>
      <c r="D279" s="16">
        <v>0.202514548097617</v>
      </c>
      <c r="E279" s="60">
        <v>0.0522193222153284</v>
      </c>
      <c r="F279" s="19" t="b">
        <f t="shared" si="12"/>
        <v>0</v>
      </c>
      <c r="G279" s="15" t="b">
        <f t="shared" si="13"/>
        <v>0</v>
      </c>
      <c r="H279" s="56" t="s">
        <v>464</v>
      </c>
    </row>
    <row r="280" spans="1:8" ht="12.75">
      <c r="A280" s="15" t="s">
        <v>979</v>
      </c>
      <c r="B280" s="16">
        <v>0.313101903695409</v>
      </c>
      <c r="C280" s="60">
        <v>0.00448049148130522</v>
      </c>
      <c r="D280" s="16">
        <v>0.198339031992546</v>
      </c>
      <c r="E280" s="60">
        <v>0.0565720952856414</v>
      </c>
      <c r="F280" s="19" t="b">
        <f t="shared" si="12"/>
        <v>0</v>
      </c>
      <c r="G280" s="15" t="b">
        <f t="shared" si="13"/>
        <v>0</v>
      </c>
      <c r="H280" s="56" t="s">
        <v>464</v>
      </c>
    </row>
    <row r="281" spans="1:8" ht="12.75">
      <c r="A281" s="15" t="s">
        <v>954</v>
      </c>
      <c r="B281" s="16">
        <v>0.0856243001119821</v>
      </c>
      <c r="C281" s="60">
        <v>0.45316366622691</v>
      </c>
      <c r="D281" s="16">
        <v>0.198190279913355</v>
      </c>
      <c r="E281" s="60">
        <v>0.0565720952856414</v>
      </c>
      <c r="F281" s="19" t="b">
        <f t="shared" si="12"/>
        <v>0</v>
      </c>
      <c r="G281" s="15" t="b">
        <f t="shared" si="13"/>
        <v>0</v>
      </c>
      <c r="H281" s="56" t="s">
        <v>464</v>
      </c>
    </row>
    <row r="282" spans="1:8" ht="12.75">
      <c r="A282" s="15" t="s">
        <v>973</v>
      </c>
      <c r="B282" s="16">
        <v>-0.193379059350504</v>
      </c>
      <c r="C282" s="60">
        <v>0.080973980135766</v>
      </c>
      <c r="D282" s="16">
        <v>0.170675822716635</v>
      </c>
      <c r="E282" s="60">
        <v>0.102006406501669</v>
      </c>
      <c r="F282" s="19" t="b">
        <f t="shared" si="12"/>
        <v>0</v>
      </c>
      <c r="G282" s="15" t="b">
        <f t="shared" si="13"/>
        <v>0</v>
      </c>
      <c r="H282" s="56" t="s">
        <v>464</v>
      </c>
    </row>
    <row r="283" spans="1:8" ht="12.75">
      <c r="A283" s="15" t="s">
        <v>984</v>
      </c>
      <c r="B283" s="16">
        <v>-0.140239015961697</v>
      </c>
      <c r="C283" s="60">
        <v>0.214317894492101</v>
      </c>
      <c r="D283" s="16">
        <v>0.147307186587821</v>
      </c>
      <c r="E283" s="60">
        <v>0.159504779119795</v>
      </c>
      <c r="F283" s="19" t="b">
        <f t="shared" si="12"/>
        <v>0</v>
      </c>
      <c r="G283" s="15" t="b">
        <f t="shared" si="13"/>
        <v>0</v>
      </c>
      <c r="H283" s="56" t="s">
        <v>464</v>
      </c>
    </row>
    <row r="284" spans="1:8" ht="12.75">
      <c r="A284" s="15" t="s">
        <v>1154</v>
      </c>
      <c r="B284" s="16">
        <v>0.079003359462486</v>
      </c>
      <c r="C284" s="60">
        <v>0.489427180788905</v>
      </c>
      <c r="D284" s="16">
        <v>0.140078539552194</v>
      </c>
      <c r="E284" s="60">
        <v>0.180829259744472</v>
      </c>
      <c r="F284" s="19" t="b">
        <f t="shared" si="12"/>
        <v>0</v>
      </c>
      <c r="G284" s="15" t="b">
        <f t="shared" si="13"/>
        <v>0</v>
      </c>
      <c r="H284" s="56" t="s">
        <v>464</v>
      </c>
    </row>
    <row r="285" spans="1:8" ht="12.75">
      <c r="A285" s="15" t="s">
        <v>8</v>
      </c>
      <c r="B285" s="16">
        <v>0.32001679731243</v>
      </c>
      <c r="C285" s="60">
        <v>0.00367646844987804</v>
      </c>
      <c r="D285" s="16">
        <v>0.131110125641604</v>
      </c>
      <c r="E285" s="60">
        <v>0.209259453783663</v>
      </c>
      <c r="F285" s="19" t="b">
        <f t="shared" si="12"/>
        <v>0</v>
      </c>
      <c r="G285" s="15" t="b">
        <f t="shared" si="13"/>
        <v>0</v>
      </c>
      <c r="H285" s="56" t="s">
        <v>464</v>
      </c>
    </row>
    <row r="286" spans="1:8" ht="12.75">
      <c r="A286" s="15" t="s">
        <v>1087</v>
      </c>
      <c r="B286" s="16">
        <v>0.288633818589026</v>
      </c>
      <c r="C286" s="60">
        <v>0.0084441534827208</v>
      </c>
      <c r="D286" s="16">
        <v>0.101801132284197</v>
      </c>
      <c r="E286" s="60">
        <v>0.329349127985344</v>
      </c>
      <c r="F286" s="19" t="b">
        <f t="shared" si="12"/>
        <v>0</v>
      </c>
      <c r="G286" s="15" t="b">
        <f t="shared" si="13"/>
        <v>0</v>
      </c>
      <c r="H286" s="56" t="s">
        <v>464</v>
      </c>
    </row>
    <row r="287" spans="1:8" ht="12.75">
      <c r="A287" s="15" t="s">
        <v>983</v>
      </c>
      <c r="B287" s="16">
        <v>-0.140239015961697</v>
      </c>
      <c r="C287" s="60">
        <v>0.214317894492101</v>
      </c>
      <c r="D287" s="16">
        <v>0.0950114036488614</v>
      </c>
      <c r="E287" s="60">
        <v>0.361423263811921</v>
      </c>
      <c r="F287" s="19" t="b">
        <f t="shared" si="12"/>
        <v>0</v>
      </c>
      <c r="G287" s="15" t="b">
        <f t="shared" si="13"/>
        <v>0</v>
      </c>
      <c r="H287" s="56" t="s">
        <v>464</v>
      </c>
    </row>
    <row r="288" spans="1:8" ht="13.5" thickBot="1">
      <c r="A288" s="17" t="s">
        <v>1083</v>
      </c>
      <c r="B288" s="18">
        <v>-0.0039053751399776</v>
      </c>
      <c r="C288" s="61">
        <v>0.974587215740472</v>
      </c>
      <c r="D288" s="18">
        <v>0.0824234119183985</v>
      </c>
      <c r="E288" s="61">
        <v>0.427148072550011</v>
      </c>
      <c r="F288" s="21" t="b">
        <f t="shared" si="12"/>
        <v>0</v>
      </c>
      <c r="G288" s="17" t="b">
        <f t="shared" si="13"/>
        <v>0</v>
      </c>
      <c r="H288" s="57" t="s">
        <v>464</v>
      </c>
    </row>
    <row r="289" spans="6:7" ht="12.75">
      <c r="F289" s="4"/>
      <c r="G289" s="4"/>
    </row>
    <row r="290" spans="6:7" ht="12.75">
      <c r="F290" s="4"/>
      <c r="G290" s="4"/>
    </row>
    <row r="291" spans="6:7" ht="12.75">
      <c r="F291" s="4"/>
      <c r="G291" s="4"/>
    </row>
    <row r="292" spans="6:7" ht="12.75">
      <c r="F292" s="4"/>
      <c r="G292" s="4"/>
    </row>
    <row r="293" spans="6:7" ht="12.75">
      <c r="F293" s="4"/>
      <c r="G293" s="4"/>
    </row>
    <row r="294" spans="6:7" ht="12.75">
      <c r="F294" s="4"/>
      <c r="G294" s="4"/>
    </row>
    <row r="295" spans="6:7" ht="12.75">
      <c r="F295" s="4"/>
      <c r="G295" s="4"/>
    </row>
    <row r="296" spans="6:7" ht="12.75">
      <c r="F296" s="4"/>
      <c r="G296" s="4"/>
    </row>
    <row r="297" spans="6:7" ht="12.75">
      <c r="F297" s="4"/>
      <c r="G297" s="4"/>
    </row>
    <row r="298" spans="6:7" ht="12.75">
      <c r="F298" s="4"/>
      <c r="G298" s="4"/>
    </row>
    <row r="299" spans="6:7" ht="12.75">
      <c r="F299" s="4"/>
      <c r="G299" s="4"/>
    </row>
    <row r="300" spans="6:7" ht="12.75">
      <c r="F300" s="4"/>
      <c r="G300" s="4"/>
    </row>
    <row r="301" spans="6:7" ht="12.75">
      <c r="F301" s="4"/>
      <c r="G301" s="4"/>
    </row>
    <row r="302" spans="6:7" ht="12.75">
      <c r="F302" s="4"/>
      <c r="G302" s="4"/>
    </row>
    <row r="303" spans="6:7" ht="12.75">
      <c r="F303" s="4"/>
      <c r="G303" s="4"/>
    </row>
    <row r="304" spans="6:7" ht="12.75">
      <c r="F304" s="4"/>
      <c r="G304" s="4"/>
    </row>
    <row r="305" spans="6:7" ht="12.75">
      <c r="F305" s="4"/>
      <c r="G305" s="4"/>
    </row>
    <row r="306" spans="6:7" ht="12.75">
      <c r="F306" s="4"/>
      <c r="G306" s="4"/>
    </row>
    <row r="307" spans="6:7" ht="12.75">
      <c r="F307" s="4"/>
      <c r="G307" s="4"/>
    </row>
    <row r="308" spans="6:7" ht="12.75">
      <c r="F308" s="4"/>
      <c r="G308" s="4"/>
    </row>
    <row r="309" spans="6:7" ht="12.75">
      <c r="F309" s="4"/>
      <c r="G309" s="4"/>
    </row>
    <row r="310" spans="6:7" ht="12.75">
      <c r="F310" s="4"/>
      <c r="G310" s="4"/>
    </row>
    <row r="311" spans="6:7" ht="12.75">
      <c r="F311" s="4"/>
      <c r="G311" s="4"/>
    </row>
    <row r="312" spans="6:7" ht="12.75">
      <c r="F312" s="4"/>
      <c r="G312" s="4"/>
    </row>
    <row r="313" spans="6:7" ht="12.75">
      <c r="F313" s="4"/>
      <c r="G313" s="4"/>
    </row>
    <row r="314" spans="6:7" ht="12.75">
      <c r="F314" s="4"/>
      <c r="G314" s="4"/>
    </row>
    <row r="315" spans="6:7" ht="12.75">
      <c r="F315" s="4"/>
      <c r="G315" s="4"/>
    </row>
    <row r="316" spans="6:7" ht="12.75">
      <c r="F316" s="4"/>
      <c r="G316" s="4"/>
    </row>
    <row r="317" spans="6:7" ht="12.75">
      <c r="F317" s="4"/>
      <c r="G317" s="4"/>
    </row>
    <row r="318" spans="6:7" ht="12.75">
      <c r="F318" s="4"/>
      <c r="G318" s="4"/>
    </row>
    <row r="319" spans="6:7" ht="12.75">
      <c r="F319" s="4"/>
      <c r="G319" s="4"/>
    </row>
    <row r="320" spans="6:7" ht="12.75">
      <c r="F320" s="4"/>
      <c r="G320" s="4"/>
    </row>
    <row r="321" spans="6:7" ht="12.75">
      <c r="F321" s="4"/>
      <c r="G321" s="4"/>
    </row>
    <row r="322" spans="6:7" ht="12.75">
      <c r="F322" s="4"/>
      <c r="G322" s="4"/>
    </row>
    <row r="323" spans="6:7" ht="12.75">
      <c r="F323" s="4"/>
      <c r="G323" s="4"/>
    </row>
    <row r="324" spans="6:7" ht="12.75">
      <c r="F324" s="4"/>
      <c r="G324" s="4"/>
    </row>
    <row r="325" spans="6:7" ht="12.75">
      <c r="F325" s="4"/>
      <c r="G325" s="4"/>
    </row>
    <row r="326" spans="6:7" ht="12.75">
      <c r="F326" s="4"/>
      <c r="G326" s="4"/>
    </row>
    <row r="327" spans="6:7" ht="12.75">
      <c r="F327" s="4"/>
      <c r="G327" s="4"/>
    </row>
    <row r="328" spans="6:7" ht="12.75">
      <c r="F328" s="4"/>
      <c r="G328" s="4"/>
    </row>
    <row r="329" spans="6:7" ht="12.75">
      <c r="F329" s="4"/>
      <c r="G329" s="4"/>
    </row>
    <row r="330" spans="6:7" ht="12.75">
      <c r="F330" s="4"/>
      <c r="G330" s="4"/>
    </row>
    <row r="331" spans="6:7" ht="12.75">
      <c r="F331" s="4"/>
      <c r="G331" s="4"/>
    </row>
    <row r="332" spans="6:7" ht="12.75">
      <c r="F332" s="4"/>
      <c r="G332" s="4"/>
    </row>
    <row r="333" spans="6:7" ht="12.75">
      <c r="F333" s="4"/>
      <c r="G333" s="4"/>
    </row>
    <row r="334" spans="6:7" ht="12.75">
      <c r="F334" s="4"/>
      <c r="G334" s="4"/>
    </row>
    <row r="335" spans="6:7" ht="12.75">
      <c r="F335" s="4"/>
      <c r="G335" s="4"/>
    </row>
    <row r="336" spans="6:7" ht="12.75">
      <c r="F336" s="4"/>
      <c r="G336" s="4"/>
    </row>
    <row r="337" spans="6:7" ht="12.75">
      <c r="F337" s="4"/>
      <c r="G337" s="4"/>
    </row>
    <row r="338" spans="6:7" ht="12.75">
      <c r="F338" s="4"/>
      <c r="G338" s="4"/>
    </row>
    <row r="339" spans="6:7" ht="12.75">
      <c r="F339" s="4"/>
      <c r="G339" s="4"/>
    </row>
    <row r="340" spans="6:7" ht="12.75">
      <c r="F340" s="4"/>
      <c r="G340" s="4"/>
    </row>
    <row r="341" spans="6:7" ht="12.75">
      <c r="F341" s="4"/>
      <c r="G341" s="4"/>
    </row>
    <row r="342" spans="6:7" ht="12.75">
      <c r="F342" s="4"/>
      <c r="G342" s="4"/>
    </row>
    <row r="343" spans="6:7" ht="12.75">
      <c r="F343" s="4"/>
      <c r="G343" s="4"/>
    </row>
    <row r="344" spans="6:7" ht="12.75">
      <c r="F344" s="4"/>
      <c r="G344" s="4"/>
    </row>
    <row r="345" spans="6:7" ht="12.75">
      <c r="F345" s="4"/>
      <c r="G345" s="4"/>
    </row>
    <row r="346" spans="6:7" ht="12.75">
      <c r="F346" s="4"/>
      <c r="G346" s="4"/>
    </row>
    <row r="347" spans="6:7" ht="12.75">
      <c r="F347" s="4"/>
      <c r="G347" s="4"/>
    </row>
    <row r="348" spans="6:7" ht="12.75">
      <c r="F348" s="4"/>
      <c r="G348" s="4"/>
    </row>
    <row r="349" spans="6:7" ht="12.75">
      <c r="F349" s="4"/>
      <c r="G349" s="4"/>
    </row>
    <row r="350" spans="6:7" ht="12.75">
      <c r="F350" s="4"/>
      <c r="G350" s="4"/>
    </row>
    <row r="351" spans="6:7" ht="12.75">
      <c r="F351" s="4"/>
      <c r="G351" s="4"/>
    </row>
    <row r="352" spans="6:7" ht="12.75">
      <c r="F352" s="4"/>
      <c r="G352" s="4"/>
    </row>
    <row r="353" spans="6:7" ht="12.75">
      <c r="F353" s="4"/>
      <c r="G353" s="4"/>
    </row>
    <row r="354" spans="6:7" ht="12.75">
      <c r="F354" s="4"/>
      <c r="G354" s="4"/>
    </row>
    <row r="355" spans="6:7" ht="12.75">
      <c r="F355" s="4"/>
      <c r="G355" s="4"/>
    </row>
    <row r="356" spans="6:7" ht="12.75">
      <c r="F356" s="4"/>
      <c r="G356" s="4"/>
    </row>
    <row r="357" spans="6:7" ht="12.75">
      <c r="F357" s="4"/>
      <c r="G357" s="4"/>
    </row>
    <row r="358" spans="6:7" ht="12.75">
      <c r="F358" s="4"/>
      <c r="G358" s="4"/>
    </row>
    <row r="359" spans="6:7" ht="12.75">
      <c r="F359" s="4"/>
      <c r="G359" s="4"/>
    </row>
    <row r="360" spans="6:7" ht="12.75">
      <c r="F360" s="4"/>
      <c r="G360" s="4"/>
    </row>
    <row r="361" spans="6:7" ht="12.75">
      <c r="F361" s="4"/>
      <c r="G361" s="4"/>
    </row>
    <row r="362" spans="6:7" ht="12.75">
      <c r="F362" s="4"/>
      <c r="G362" s="4"/>
    </row>
    <row r="363" spans="6:7" ht="12.75">
      <c r="F363" s="4"/>
      <c r="G363" s="4"/>
    </row>
    <row r="364" spans="6:7" ht="12.75">
      <c r="F364" s="4"/>
      <c r="G364" s="4"/>
    </row>
    <row r="365" spans="6:7" ht="12.75">
      <c r="F365" s="4"/>
      <c r="G365" s="4"/>
    </row>
    <row r="366" spans="6:7" ht="12.75">
      <c r="F366" s="4"/>
      <c r="G366" s="4"/>
    </row>
    <row r="367" spans="6:7" ht="12.75">
      <c r="F367" s="4"/>
      <c r="G367" s="4"/>
    </row>
    <row r="368" spans="6:7" ht="12.75">
      <c r="F368" s="4"/>
      <c r="G368" s="4"/>
    </row>
    <row r="369" spans="6:7" ht="12.75">
      <c r="F369" s="4"/>
      <c r="G369" s="4"/>
    </row>
    <row r="370" spans="6:7" ht="12.75">
      <c r="F370" s="4"/>
      <c r="G370" s="4"/>
    </row>
    <row r="371" spans="6:7" ht="12.75">
      <c r="F371" s="4"/>
      <c r="G371" s="4"/>
    </row>
    <row r="372" spans="6:7" ht="12.75">
      <c r="F372" s="4"/>
      <c r="G372" s="4"/>
    </row>
    <row r="373" spans="6:7" ht="12.75">
      <c r="F373" s="4"/>
      <c r="G373" s="4"/>
    </row>
    <row r="374" spans="6:7" ht="12.75">
      <c r="F374" s="4"/>
      <c r="G374" s="4"/>
    </row>
    <row r="375" spans="6:7" ht="12.75">
      <c r="F375" s="4"/>
      <c r="G375" s="4"/>
    </row>
    <row r="376" spans="6:7" ht="12.75">
      <c r="F376" s="4"/>
      <c r="G376" s="4"/>
    </row>
    <row r="377" spans="6:7" ht="12.75">
      <c r="F377" s="4"/>
      <c r="G377" s="4"/>
    </row>
    <row r="378" spans="6:7" ht="12.75">
      <c r="F378" s="4"/>
      <c r="G378" s="4"/>
    </row>
    <row r="379" spans="6:7" ht="12.75">
      <c r="F379" s="4"/>
      <c r="G379" s="4"/>
    </row>
    <row r="380" spans="6:7" ht="12.75">
      <c r="F380" s="4"/>
      <c r="G380" s="4"/>
    </row>
    <row r="381" spans="6:7" ht="12.75">
      <c r="F381" s="4"/>
      <c r="G381" s="4"/>
    </row>
    <row r="382" spans="6:7" ht="12.75">
      <c r="F382" s="4"/>
      <c r="G382" s="4"/>
    </row>
    <row r="383" spans="6:7" ht="12.75">
      <c r="F383" s="4"/>
      <c r="G383" s="4"/>
    </row>
    <row r="384" spans="6:7" ht="12.75">
      <c r="F384" s="4"/>
      <c r="G384" s="4"/>
    </row>
  </sheetData>
  <sheetProtection/>
  <mergeCells count="1">
    <mergeCell ref="A1:G1"/>
  </mergeCells>
  <printOptions/>
  <pageMargins left="0.7480314960629921" right="0.7480314960629921" top="0.984251968503937" bottom="0.984251968503937" header="0.5118110236220472" footer="0.5118110236220472"/>
  <pageSetup fitToHeight="12" fitToWidth="1" horizontalDpi="600" verticalDpi="600" orientation="portrait" paperSize="9" scale="5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boerno</dc:creator>
  <cp:keywords/>
  <dc:description/>
  <cp:lastModifiedBy>shira.carroll</cp:lastModifiedBy>
  <cp:lastPrinted>2012-07-18T09:24:05Z</cp:lastPrinted>
  <dcterms:created xsi:type="dcterms:W3CDTF">2011-01-10T14:20:45Z</dcterms:created>
  <dcterms:modified xsi:type="dcterms:W3CDTF">2012-07-30T14:53:02Z</dcterms:modified>
  <cp:category/>
  <cp:version/>
  <cp:contentType/>
  <cp:contentStatus/>
</cp:coreProperties>
</file>