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autoCompressPictures="0"/>
  <mc:AlternateContent xmlns:mc="http://schemas.openxmlformats.org/markup-compatibility/2006">
    <mc:Choice Requires="x15">
      <x15ac:absPath xmlns:x15ac="http://schemas.microsoft.com/office/spreadsheetml/2010/11/ac" url="/Users/winslowlab/Dropbox/TRACERx animal validation/First Manuscript/Cancer Discovery/Resubmission/"/>
    </mc:Choice>
  </mc:AlternateContent>
  <xr:revisionPtr revIDLastSave="0" documentId="13_ncr:1_{8A0151ED-35C8-BD40-B5DE-84E70EA12F4A}" xr6:coauthVersionLast="46" xr6:coauthVersionMax="46" xr10:uidLastSave="{00000000-0000-0000-0000-000000000000}"/>
  <bookViews>
    <workbookView xWindow="12860" yWindow="6700" windowWidth="33460" windowHeight="16320" tabRatio="500" xr2:uid="{00000000-000D-0000-FFFF-FFFF00000000}"/>
  </bookViews>
  <sheets>
    <sheet name="combined KRAS &amp; EGFR" sheetId="1" r:id="rId1"/>
  </sheets>
  <definedNames>
    <definedName name="_xlnm._FilterDatabase" localSheetId="0" hidden="1">'combined KRAS &amp; EGFR'!$B$3:$AB$3</definedName>
    <definedName name="_xlnm.Print_Area" localSheetId="0">'combined KRAS &amp; EGFR'!$A$1:$V$51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14" i="1" l="1"/>
  <c r="G29" i="1"/>
  <c r="G30" i="1"/>
  <c r="G31" i="1"/>
  <c r="G32" i="1"/>
  <c r="G33" i="1"/>
  <c r="G34" i="1"/>
  <c r="G35" i="1"/>
  <c r="G36" i="1"/>
  <c r="G37" i="1"/>
  <c r="G38" i="1"/>
  <c r="G39" i="1"/>
  <c r="G40" i="1"/>
  <c r="G41" i="1"/>
  <c r="G42" i="1"/>
  <c r="G43" i="1"/>
  <c r="G44" i="1"/>
  <c r="G45" i="1"/>
  <c r="G46" i="1"/>
  <c r="G47" i="1"/>
  <c r="G48" i="1"/>
  <c r="G49" i="1"/>
  <c r="G50" i="1"/>
  <c r="G51" i="1"/>
  <c r="G28" i="1"/>
  <c r="G27" i="1"/>
  <c r="G26" i="1"/>
  <c r="G25" i="1"/>
  <c r="G24" i="1"/>
  <c r="G23" i="1"/>
  <c r="G22" i="1"/>
  <c r="G21" i="1"/>
  <c r="G20" i="1"/>
  <c r="G19" i="1"/>
  <c r="G18" i="1"/>
  <c r="G17" i="1"/>
  <c r="G16" i="1"/>
  <c r="G15" i="1"/>
  <c r="G13" i="1"/>
  <c r="G12" i="1"/>
  <c r="G5" i="1"/>
  <c r="G6" i="1"/>
  <c r="G7" i="1"/>
  <c r="G8" i="1"/>
  <c r="G9" i="1"/>
  <c r="G10" i="1"/>
  <c r="G11" i="1"/>
  <c r="G4" i="1"/>
</calcChain>
</file>

<file path=xl/sharedStrings.xml><?xml version="1.0" encoding="utf-8"?>
<sst xmlns="http://schemas.openxmlformats.org/spreadsheetml/2006/main" count="354" uniqueCount="265">
  <si>
    <t>Hugo_Symbol</t>
  </si>
  <si>
    <t>Role (Cosmic)</t>
  </si>
  <si>
    <t>Background</t>
  </si>
  <si>
    <t xml:space="preserve">Rho GTPase activating protein 35 </t>
  </si>
  <si>
    <t>ARHGAP35</t>
  </si>
  <si>
    <t>c.egfr</t>
  </si>
  <si>
    <t>ATF7IP</t>
  </si>
  <si>
    <t xml:space="preserve">ATM serine/threonine kinase </t>
  </si>
  <si>
    <t>ATM</t>
  </si>
  <si>
    <t>TSG</t>
  </si>
  <si>
    <t>CDKN2C</t>
  </si>
  <si>
    <t>CIC</t>
  </si>
  <si>
    <t>onc/TSG/fusion</t>
  </si>
  <si>
    <t>c.kras</t>
  </si>
  <si>
    <t xml:space="preserve">DNA methyltransferase 3 alpha </t>
  </si>
  <si>
    <t>DNMT3A</t>
  </si>
  <si>
    <t xml:space="preserve">DOT1 like histone lysine methyltransferase </t>
  </si>
  <si>
    <t>DOT1L</t>
  </si>
  <si>
    <t xml:space="preserve">E1A binding protein p300 </t>
  </si>
  <si>
    <t>EP300</t>
  </si>
  <si>
    <t>TSG/fusion</t>
  </si>
  <si>
    <t xml:space="preserve">GATA binding protein 3 </t>
  </si>
  <si>
    <t>GATA3</t>
  </si>
  <si>
    <t>oncogene/TSG</t>
  </si>
  <si>
    <t>MGA</t>
  </si>
  <si>
    <t>c.egfr, c.kras</t>
  </si>
  <si>
    <t>NCOA6</t>
  </si>
  <si>
    <t>NCOR1</t>
  </si>
  <si>
    <t>NF1</t>
  </si>
  <si>
    <t xml:space="preserve">RB transcriptional corepressor 1 </t>
  </si>
  <si>
    <t>RB1</t>
  </si>
  <si>
    <t>RNF43</t>
  </si>
  <si>
    <t xml:space="preserve">SMAD family member 4 </t>
  </si>
  <si>
    <t>SMAD4</t>
  </si>
  <si>
    <t>TP53</t>
  </si>
  <si>
    <t>UBR5</t>
  </si>
  <si>
    <t xml:space="preserve">Werner syndrome RecQ like helicase </t>
  </si>
  <si>
    <t>WRN</t>
  </si>
  <si>
    <t xml:space="preserve">AT-rich interaction domain 1A </t>
  </si>
  <si>
    <t xml:space="preserve">AT-rich interaction domain 1B </t>
  </si>
  <si>
    <t>BAP1</t>
  </si>
  <si>
    <t xml:space="preserve">BRCA1 associated protein 1 </t>
  </si>
  <si>
    <t>ERCC4</t>
  </si>
  <si>
    <t xml:space="preserve">ERCC excision repair 4, endonuclease catalytic subunit </t>
  </si>
  <si>
    <t>LATS1</t>
  </si>
  <si>
    <t>POLE</t>
  </si>
  <si>
    <t xml:space="preserve">DNA polymerase epsilon, catalytic subunit </t>
  </si>
  <si>
    <t>SETD2</t>
  </si>
  <si>
    <t>BRCA2</t>
  </si>
  <si>
    <t>NF2</t>
  </si>
  <si>
    <t>FAT1</t>
  </si>
  <si>
    <t>FBXW7</t>
  </si>
  <si>
    <t>KDM6A</t>
  </si>
  <si>
    <t>PTPRD</t>
  </si>
  <si>
    <t>TET2</t>
  </si>
  <si>
    <t>ATRX</t>
  </si>
  <si>
    <t>TSC1</t>
  </si>
  <si>
    <t>RBM10</t>
  </si>
  <si>
    <t>STAG2</t>
  </si>
  <si>
    <t>PTEN</t>
  </si>
  <si>
    <t>KEAP1</t>
  </si>
  <si>
    <t>RAS p21 protein activator 1</t>
  </si>
  <si>
    <t xml:space="preserve">F-box and WD repeat domain containing 7 </t>
  </si>
  <si>
    <t>lysine demethylase 6A</t>
  </si>
  <si>
    <t>FAT atypical cadherin 1</t>
  </si>
  <si>
    <t>LDL Receptor Related Protein 1B</t>
  </si>
  <si>
    <t>ATRX, chromatin remodeler</t>
  </si>
  <si>
    <t xml:space="preserve">Ubiquitin protein ligase E3 component n-recognin 5 </t>
  </si>
  <si>
    <t>Gene Description</t>
  </si>
  <si>
    <t>Serine threonine kinase 11 (Liver Kinase B1)</t>
  </si>
  <si>
    <t>Tet methylcytosine dioxygenase 2</t>
  </si>
  <si>
    <t>Tuberous sclerosis 1</t>
  </si>
  <si>
    <t>RASA1</t>
  </si>
  <si>
    <t>AT-rich interaction domain 2</t>
  </si>
  <si>
    <t>CMTR2</t>
  </si>
  <si>
    <t xml:space="preserve">Protein tyrosine phosphatase, receptor type D </t>
  </si>
  <si>
    <t>RNA binding motif protein 10</t>
  </si>
  <si>
    <t xml:space="preserve">SET domain containing 2 </t>
  </si>
  <si>
    <t xml:space="preserve">Ring finger protein 43 </t>
  </si>
  <si>
    <t xml:space="preserve">Activating transcription factor 7 interacting protein </t>
  </si>
  <si>
    <t xml:space="preserve">Cyclin dependent kinase inhibitor 2A </t>
  </si>
  <si>
    <t xml:space="preserve">Cyclin dependent kinase inhibitor 2C </t>
  </si>
  <si>
    <t xml:space="preserve">Capicua transcriptional repressor </t>
  </si>
  <si>
    <t>Lysine methyltransferase 2C (MLL3)</t>
  </si>
  <si>
    <t>Lysine methyltransferase 2D (MLL2)</t>
  </si>
  <si>
    <t xml:space="preserve">Nuclear receptor coactivator 6 </t>
  </si>
  <si>
    <t xml:space="preserve">Nuclear receptor corepressor 1 </t>
  </si>
  <si>
    <t xml:space="preserve">Neurofibromin 1 </t>
  </si>
  <si>
    <t>Neurofibromin 2 (Merlin)</t>
  </si>
  <si>
    <t>Clonal Driver</t>
  </si>
  <si>
    <t>Subclonal Driver</t>
  </si>
  <si>
    <t>Clonal variant</t>
  </si>
  <si>
    <t>Subclonal variant</t>
  </si>
  <si>
    <t>Deep deletion</t>
  </si>
  <si>
    <t>3 over shallow deletion</t>
  </si>
  <si>
    <t>LRP1B</t>
  </si>
  <si>
    <t>Kelch Like ECH Associated Protein 1</t>
  </si>
  <si>
    <t>GENIE - All lung adenocarcinoma</t>
  </si>
  <si>
    <t>TRACERx multiregion sequencing  (N=61 patients)</t>
  </si>
  <si>
    <t>n/a</t>
  </si>
  <si>
    <t>Reasons for inclusion in Lenti-sgRNA/Cre pool</t>
  </si>
  <si>
    <t>14/3651</t>
  </si>
  <si>
    <t>269/3651</t>
  </si>
  <si>
    <t>143/3651</t>
  </si>
  <si>
    <t>169/3651</t>
  </si>
  <si>
    <t>391/5161</t>
  </si>
  <si>
    <t>206/3651</t>
  </si>
  <si>
    <t>46/3651</t>
  </si>
  <si>
    <t>173/3695</t>
  </si>
  <si>
    <t>270/5161</t>
  </si>
  <si>
    <t>17/3651</t>
  </si>
  <si>
    <t>55/2263</t>
  </si>
  <si>
    <t>123/3651</t>
  </si>
  <si>
    <t>56/1910</t>
  </si>
  <si>
    <t>116/3651</t>
  </si>
  <si>
    <t>74/3626</t>
  </si>
  <si>
    <t>195/2219</t>
  </si>
  <si>
    <t>95/5161</t>
  </si>
  <si>
    <t>65/3651</t>
  </si>
  <si>
    <t>88/3651</t>
  </si>
  <si>
    <t>492/3336</t>
  </si>
  <si>
    <t>114/1967</t>
  </si>
  <si>
    <t>301/3651</t>
  </si>
  <si>
    <t>32/1805</t>
  </si>
  <si>
    <t>31/124</t>
  </si>
  <si>
    <t>99/1838</t>
  </si>
  <si>
    <t>43/1910</t>
  </si>
  <si>
    <t>253/3714</t>
  </si>
  <si>
    <t>39/3651</t>
  </si>
  <si>
    <t>76/2219</t>
  </si>
  <si>
    <t>120/5271</t>
  </si>
  <si>
    <t>315/2914</t>
  </si>
  <si>
    <t>32/2139</t>
  </si>
  <si>
    <t>189/5161</t>
  </si>
  <si>
    <t>178/2219</t>
  </si>
  <si>
    <t>31/2244</t>
  </si>
  <si>
    <t>246/3651</t>
  </si>
  <si>
    <t>204/5161</t>
  </si>
  <si>
    <t>295/3651</t>
  </si>
  <si>
    <t>99/3632</t>
  </si>
  <si>
    <t>599/5161</t>
  </si>
  <si>
    <t>145/3651</t>
  </si>
  <si>
    <t>2411/5271</t>
  </si>
  <si>
    <t>63/3714</t>
  </si>
  <si>
    <t>56/1741</t>
  </si>
  <si>
    <t>Mutation frequency &gt;5% in atleast one study</t>
  </si>
  <si>
    <t>Mutations (Missense, frameshift, splice site, non-sense)</t>
  </si>
  <si>
    <t>Samples with mutation (%)</t>
  </si>
  <si>
    <t>6/1275</t>
  </si>
  <si>
    <t>96/1275</t>
  </si>
  <si>
    <t>46/1275</t>
  </si>
  <si>
    <t>49/1275</t>
  </si>
  <si>
    <t>208/1834</t>
  </si>
  <si>
    <t>80/1275</t>
  </si>
  <si>
    <t>12/1275</t>
  </si>
  <si>
    <t>49/1280</t>
  </si>
  <si>
    <t>88/1834</t>
  </si>
  <si>
    <t>4/1275</t>
  </si>
  <si>
    <t>14/759</t>
  </si>
  <si>
    <t>53/1275</t>
  </si>
  <si>
    <t>15/612</t>
  </si>
  <si>
    <t>45/1275</t>
  </si>
  <si>
    <t>34/1268</t>
  </si>
  <si>
    <t>74/743</t>
  </si>
  <si>
    <t>35/1834</t>
  </si>
  <si>
    <t>23/1275</t>
  </si>
  <si>
    <t>37/1275</t>
  </si>
  <si>
    <t>220/1155</t>
  </si>
  <si>
    <t>36/628</t>
  </si>
  <si>
    <t>6/588</t>
  </si>
  <si>
    <t>9/33</t>
  </si>
  <si>
    <t>45/648</t>
  </si>
  <si>
    <t>12/612</t>
  </si>
  <si>
    <t>71/1289</t>
  </si>
  <si>
    <t>39/743</t>
  </si>
  <si>
    <t>27/1868</t>
  </si>
  <si>
    <t>131/996</t>
  </si>
  <si>
    <t>7/726</t>
  </si>
  <si>
    <t>43/1834</t>
  </si>
  <si>
    <t>85/743</t>
  </si>
  <si>
    <t>11/750</t>
  </si>
  <si>
    <t>79/1275</t>
  </si>
  <si>
    <t>54/1834</t>
  </si>
  <si>
    <t>111/1275</t>
  </si>
  <si>
    <t>48/1266</t>
  </si>
  <si>
    <t>331/1834</t>
  </si>
  <si>
    <t>44/1275</t>
  </si>
  <si>
    <t>620/1868</t>
  </si>
  <si>
    <t>32/1289</t>
  </si>
  <si>
    <t>25/663</t>
  </si>
  <si>
    <t>SMARCA4 (BRG1)</t>
  </si>
  <si>
    <t>Mutation frequency &gt;5% in at least one study</t>
  </si>
  <si>
    <t xml:space="preserve">SWI/SNF related, matrix associated, actin dependent regulator of chromatin, a4 </t>
  </si>
  <si>
    <t xml:space="preserve">Chromatin </t>
  </si>
  <si>
    <t>DNA damage response</t>
  </si>
  <si>
    <t>Cell cycle</t>
  </si>
  <si>
    <t>DNA methylation</t>
  </si>
  <si>
    <t>Ras signaling</t>
  </si>
  <si>
    <t>PI3K signaling</t>
  </si>
  <si>
    <t>Likely pathway or function</t>
  </si>
  <si>
    <t>STK11 (LKB1)</t>
  </si>
  <si>
    <t>CDKN2A (INK4A/ARF)</t>
  </si>
  <si>
    <t>Mutations (Missense, frameshift, splice site, non-sense), # mutant sample/all samples analyzed</t>
  </si>
  <si>
    <t>RNA modification and processing</t>
  </si>
  <si>
    <t>Gene expression</t>
  </si>
  <si>
    <t>GENIE - KRAS mutant lung adenocarcinoma</t>
  </si>
  <si>
    <t>Potential low-frequency subclonal driver gene</t>
  </si>
  <si>
    <t xml:space="preserve">Cell-cell signalling </t>
  </si>
  <si>
    <t>Post-translational gene regulation (ubiquitin pathway)</t>
  </si>
  <si>
    <t>Hippo signaling</t>
  </si>
  <si>
    <t>Ligand receptor signalling</t>
  </si>
  <si>
    <t>DNA damage response and replication</t>
  </si>
  <si>
    <t>Receptor-type protein tyrosine phosphatase signalling</t>
  </si>
  <si>
    <t>Wnt signalling</t>
  </si>
  <si>
    <t>DNA replication</t>
  </si>
  <si>
    <t>AMP-activated protein kinase signalling in multiple pathways</t>
  </si>
  <si>
    <t>mTOR signalling</t>
  </si>
  <si>
    <t xml:space="preserve">Stromal antigen 2 </t>
  </si>
  <si>
    <r>
      <t xml:space="preserve">Mutation frequency &gt;5% in atleast one study, assessed previously in Rogers </t>
    </r>
    <r>
      <rPr>
        <i/>
        <sz val="12"/>
        <color theme="1"/>
        <rFont val="Calibri"/>
        <family val="2"/>
        <scheme val="minor"/>
      </rPr>
      <t>et al.</t>
    </r>
  </si>
  <si>
    <r>
      <t xml:space="preserve">Mutation frequency &gt;5% in atleast one study, assessed previously in Rogers </t>
    </r>
    <r>
      <rPr>
        <i/>
        <sz val="12"/>
        <color theme="1"/>
        <rFont val="Calibri"/>
        <family val="2"/>
        <scheme val="minor"/>
      </rPr>
      <t>et al.</t>
    </r>
    <r>
      <rPr>
        <sz val="12"/>
        <color theme="1"/>
        <rFont val="Calibri"/>
        <family val="2"/>
        <scheme val="minor"/>
      </rPr>
      <t xml:space="preserve"> (also see Figure S1).</t>
    </r>
  </si>
  <si>
    <t>TGFbeta signaling, gene expression</t>
  </si>
  <si>
    <t>Mutation frequency &gt;10% in at least one study.</t>
  </si>
  <si>
    <t>Potential low-frequency driver gene (also see Figure S1).</t>
  </si>
  <si>
    <t>Potential low-frequency clonal driver gene.</t>
  </si>
  <si>
    <t>Potential low-frequency driver gene.</t>
  </si>
  <si>
    <t>Potential low-frequency subclonal driver gene.</t>
  </si>
  <si>
    <r>
      <t xml:space="preserve">Mutation frequency &gt;5% in at least one study, larger percent of samples with likely homozygous deletions, assessed previously in Rogers </t>
    </r>
    <r>
      <rPr>
        <i/>
        <sz val="12"/>
        <color theme="1"/>
        <rFont val="Calibri"/>
        <family val="2"/>
        <scheme val="minor"/>
      </rPr>
      <t>et al.</t>
    </r>
    <r>
      <rPr>
        <sz val="12"/>
        <color theme="1"/>
        <rFont val="Calibri"/>
        <family val="2"/>
        <scheme val="minor"/>
      </rPr>
      <t xml:space="preserve"> (also see Figure S1).</t>
    </r>
  </si>
  <si>
    <r>
      <t xml:space="preserve">Mutation frequency &gt;5% in at least one study, assessed previously in Rogers </t>
    </r>
    <r>
      <rPr>
        <i/>
        <sz val="12"/>
        <color theme="1"/>
        <rFont val="Calibri"/>
        <family val="2"/>
        <scheme val="minor"/>
      </rPr>
      <t xml:space="preserve">et al. </t>
    </r>
    <r>
      <rPr>
        <sz val="12"/>
        <color theme="1"/>
        <rFont val="Calibri"/>
        <family val="2"/>
        <scheme val="minor"/>
      </rPr>
      <t>(also see Figure S1).</t>
    </r>
  </si>
  <si>
    <t>Mutation frequency &gt;5% in at least one study.</t>
  </si>
  <si>
    <t>Mutation frequency &gt;5% in at least one study, BAF complex subunit.</t>
  </si>
  <si>
    <t>ARID1A (BAF250A)</t>
  </si>
  <si>
    <t>ARID1B (BAF250B)</t>
  </si>
  <si>
    <t>ARID2 (BAF200)</t>
  </si>
  <si>
    <t>KMT2C (MLL3)</t>
  </si>
  <si>
    <t>KMT2D (MLL2)</t>
  </si>
  <si>
    <t>Mutation frequency &gt;5% in atleast one study, larger percent of samples with likely homozygous deletion.</t>
  </si>
  <si>
    <t>Mutation frequency &gt;5% in at least one study, implicated by genetics in multiple cancer types.</t>
  </si>
  <si>
    <t>Potential low-frequency driver gene, also implicated by genetic and biochemistry evidence.</t>
  </si>
  <si>
    <t>Potential low-frequency driver gene. Component of potentially important signalling pathway.</t>
  </si>
  <si>
    <r>
      <t>Mutation frequency &gt;5% in atleast one study, assessed previously in Rogers</t>
    </r>
    <r>
      <rPr>
        <i/>
        <sz val="12"/>
        <color theme="1"/>
        <rFont val="Calibri"/>
        <family val="2"/>
        <scheme val="minor"/>
      </rPr>
      <t xml:space="preserve"> et al.</t>
    </r>
    <r>
      <rPr>
        <sz val="12"/>
        <color theme="1"/>
        <rFont val="Calibri"/>
        <family val="2"/>
        <scheme val="minor"/>
      </rPr>
      <t xml:space="preserve"> (also see Figure S1).</t>
    </r>
  </si>
  <si>
    <r>
      <t xml:space="preserve">Mutation frequency &gt;5% in atleast one study, assessed previously in Rogers </t>
    </r>
    <r>
      <rPr>
        <i/>
        <sz val="12"/>
        <color theme="1"/>
        <rFont val="Calibri"/>
        <family val="2"/>
        <scheme val="minor"/>
      </rPr>
      <t>et al.</t>
    </r>
    <r>
      <rPr>
        <sz val="12"/>
        <color theme="1"/>
        <rFont val="Calibri"/>
        <family val="2"/>
        <scheme val="minor"/>
      </rPr>
      <t>, potential subclonal driver.  Component of potentially important signalling pathway.</t>
    </r>
  </si>
  <si>
    <t>Potential low-frequency driver gene.  Component of potentially important cellular process.</t>
  </si>
  <si>
    <t>Mutation frequency &gt;5% in at least one study, larger percent of samples with likely homozygous deletion.</t>
  </si>
  <si>
    <t>Mutation frequency &gt;20% in at least one study, however is suspected inert passenger based on length and other genomic and mutational features.</t>
  </si>
  <si>
    <t>TCGA - All lung adenocarcinoma (N=507 patients)</t>
  </si>
  <si>
    <t>TCGA pan-cancer (N=9,892 patients)</t>
  </si>
  <si>
    <t xml:space="preserve">Patients with mutations  (%) </t>
  </si>
  <si>
    <t>Phosphatase and tensin homolog </t>
  </si>
  <si>
    <t>MAX dimerization protein MGA</t>
  </si>
  <si>
    <t>Cap methyltransferase 2</t>
  </si>
  <si>
    <t xml:space="preserve">Breast cancer 2, DNA repair associated </t>
  </si>
  <si>
    <t>Established tumor suppressor in multiple cancer types. Mutation frequency &gt;20% in at least one study, assess previously in Rogers et al. (also see Figure S1).</t>
  </si>
  <si>
    <t>Established tumor suppressor in multiple cancer types, though low frequency in lung cancers.</t>
  </si>
  <si>
    <t xml:space="preserve">Established tumor suppressor in other cancer types. </t>
  </si>
  <si>
    <t xml:space="preserve">Established tumor suppressor in other cancer types, potential clinical importance. </t>
  </si>
  <si>
    <t>Mutation frequency &gt;5% in at least one study, suspected inert passenger based on length and other genomic and mutational features. tumor suppressor in genetic models.</t>
  </si>
  <si>
    <t>Mutation frequency &gt;5% in at least one study, established tumor suppressor in other cancer types, suspected inert passenger based on length and other genomic and mutational features.</t>
  </si>
  <si>
    <t>Large tumor suppressor kinase 1</t>
  </si>
  <si>
    <t>Mutation frequency &gt;10% in atleast one study, established tumor suppressor in other cancer types, potential subclonal driver (also see Figure S1).</t>
  </si>
  <si>
    <t>Mutation frequency &gt;5% in at least one study, frequent hotspot mutations, unclear tumor suppressive function.</t>
  </si>
  <si>
    <t>Established tumor suppressor in other cancer types (also see Figure S1).</t>
  </si>
  <si>
    <t>Potential low-frequency driver gene. Cohesin complex component, established tumor suppressor in other cancer types (personal interest).</t>
  </si>
  <si>
    <t>Established tumor suppressor in multiple cancer types. Mutation frequency &gt;5% in at least one study, assessed previously in Rogers et al. (also see Figure S1)</t>
  </si>
  <si>
    <t xml:space="preserve">Tumor protein p53 </t>
  </si>
  <si>
    <t>Supplementary Table 1. Mutation frequency of putative tumor suppressor genes across several human lung adenocarcinoma datasets. TRACERx data is from multi-region sequencing (at least 2 and up to 8 regions per tumor). Clonality was assessed as previously described (Jamal-Hanjani et al., 2017), using modified PyClone that considers the phylogenetic structure of multi-region data and takes into account potential subsequent copy number alterations; where PyClone clustering is not possible, clonality is defined by the ubiquity of the mutation observed across regions. "Drivers" are mutations in potential tumor suppressor driver genes identified in the COSMIC cancer gene census (v75) or in large-scale pan-cancer and non-small cell lung cancer sequencing studies (using q &lt; 0.05 as cut-off), and are consistently assigned as functionally deleterious by multiple computational approaches. "Variants" represent all other protein altering mutations. GENIE consortium data shows the mutation frequency in all lung adenocarcinoma, as well as just those with KRAS mutations (AACR Project GENIE Consortium, 2017). As different genes were analyzed in different number of patients this data is shown as the number of tumors with mutations in the given gene over the number of total tumors anlayzed for this gene. TCGA data shows the number of truncating and missense mutations as well as annotated deep deletions (likely homozygous deletions). Data from lung adenocarcinomas (Cancer Genome Atlas Research Network, 2014) and pan-cancer (Ellrott et al, 2018) are shown.  As some tumors have more that one alteration, the total number of alterations may be higher than the number of mutant tumors. n/a = not analyzed.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</si>
</sst>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i/>
      <sz val="12"/>
      <color theme="1"/>
      <name val="Calibri"/>
      <family val="2"/>
      <scheme val="minor"/>
    </font>
  </fonts>
  <fills count="2">
    <fill>
      <patternFill patternType="none"/>
    </fill>
    <fill>
      <patternFill patternType="gray125"/>
    </fill>
  </fills>
  <borders count="8">
    <border>
      <left/>
      <right/>
      <top/>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s>
  <cellStyleXfs count="5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88">
    <xf numFmtId="0" fontId="0" fillId="0" borderId="0" xfId="0"/>
    <xf numFmtId="0" fontId="0" fillId="0" borderId="0" xfId="0" applyFill="1"/>
    <xf numFmtId="0" fontId="1" fillId="0" borderId="0" xfId="0" applyFont="1" applyFill="1"/>
    <xf numFmtId="0" fontId="0" fillId="0" borderId="0" xfId="0" applyAlignment="1">
      <alignment wrapText="1"/>
    </xf>
    <xf numFmtId="0" fontId="0" fillId="0" borderId="0" xfId="0" applyFont="1" applyFill="1" applyAlignment="1">
      <alignment wrapText="1"/>
    </xf>
    <xf numFmtId="0" fontId="0" fillId="0" borderId="0" xfId="0" applyFill="1" applyAlignment="1">
      <alignment wrapText="1"/>
    </xf>
    <xf numFmtId="0" fontId="4" fillId="0" borderId="0" xfId="0" applyFont="1"/>
    <xf numFmtId="0" fontId="0" fillId="0" borderId="0" xfId="0" applyFont="1"/>
    <xf numFmtId="0" fontId="4" fillId="0" borderId="0" xfId="0" applyFont="1" applyAlignment="1">
      <alignment wrapText="1"/>
    </xf>
    <xf numFmtId="0" fontId="4" fillId="0" borderId="1" xfId="0" applyFont="1" applyBorder="1" applyAlignment="1">
      <alignment wrapText="1"/>
    </xf>
    <xf numFmtId="0" fontId="0" fillId="0" borderId="1" xfId="0" applyBorder="1" applyAlignment="1">
      <alignment wrapText="1"/>
    </xf>
    <xf numFmtId="0" fontId="0" fillId="0" borderId="1" xfId="0" applyFill="1" applyBorder="1" applyAlignment="1">
      <alignment wrapText="1"/>
    </xf>
    <xf numFmtId="0" fontId="0" fillId="0" borderId="1" xfId="0" applyBorder="1"/>
    <xf numFmtId="0" fontId="0" fillId="0" borderId="1" xfId="0" applyFont="1" applyFill="1" applyBorder="1" applyAlignment="1">
      <alignment wrapText="1"/>
    </xf>
    <xf numFmtId="0" fontId="0" fillId="0" borderId="0" xfId="0" applyFont="1" applyAlignment="1">
      <alignment wrapText="1"/>
    </xf>
    <xf numFmtId="0" fontId="0" fillId="0" borderId="1" xfId="0" applyFont="1" applyBorder="1" applyAlignment="1">
      <alignment wrapText="1"/>
    </xf>
    <xf numFmtId="164" fontId="0" fillId="0" borderId="0" xfId="0" applyNumberFormat="1" applyAlignment="1">
      <alignment wrapText="1"/>
    </xf>
    <xf numFmtId="164" fontId="4" fillId="0" borderId="2" xfId="0" applyNumberFormat="1" applyFont="1" applyBorder="1" applyAlignment="1">
      <alignment wrapText="1"/>
    </xf>
    <xf numFmtId="164" fontId="0" fillId="0" borderId="2" xfId="0" applyNumberFormat="1" applyFill="1" applyBorder="1" applyAlignment="1">
      <alignment wrapText="1"/>
    </xf>
    <xf numFmtId="164" fontId="0" fillId="0" borderId="2" xfId="0" applyNumberFormat="1" applyBorder="1" applyAlignment="1">
      <alignment wrapText="1"/>
    </xf>
    <xf numFmtId="0" fontId="4" fillId="0" borderId="0" xfId="0" applyFont="1" applyAlignment="1">
      <alignment horizontal="right" wrapText="1"/>
    </xf>
    <xf numFmtId="0" fontId="0" fillId="0" borderId="0" xfId="0" applyFill="1" applyAlignment="1">
      <alignment horizontal="right" wrapText="1"/>
    </xf>
    <xf numFmtId="0" fontId="0" fillId="0" borderId="0" xfId="0" applyAlignment="1">
      <alignment horizontal="right" wrapText="1"/>
    </xf>
    <xf numFmtId="0" fontId="0" fillId="0" borderId="0" xfId="0" applyAlignment="1">
      <alignment horizontal="right"/>
    </xf>
    <xf numFmtId="0" fontId="0" fillId="0" borderId="0" xfId="0" applyFont="1" applyFill="1" applyAlignment="1">
      <alignment horizontal="right" wrapText="1"/>
    </xf>
    <xf numFmtId="0" fontId="0" fillId="0" borderId="0" xfId="0" applyFont="1" applyAlignment="1">
      <alignment horizontal="right" wrapText="1"/>
    </xf>
    <xf numFmtId="164" fontId="0" fillId="0" borderId="2" xfId="0" applyNumberFormat="1" applyFill="1" applyBorder="1" applyAlignment="1">
      <alignment horizontal="right"/>
    </xf>
    <xf numFmtId="0" fontId="0" fillId="0" borderId="2" xfId="0" applyBorder="1" applyAlignment="1">
      <alignment horizontal="right"/>
    </xf>
    <xf numFmtId="164" fontId="0" fillId="0" borderId="2" xfId="0" applyNumberFormat="1" applyBorder="1" applyAlignment="1">
      <alignment horizontal="right" wrapText="1"/>
    </xf>
    <xf numFmtId="164" fontId="0" fillId="0" borderId="2" xfId="0" applyNumberFormat="1" applyFont="1" applyBorder="1" applyAlignment="1">
      <alignment horizontal="right"/>
    </xf>
    <xf numFmtId="0" fontId="1" fillId="0" borderId="3" xfId="0" applyFont="1" applyFill="1" applyBorder="1" applyAlignment="1">
      <alignment textRotation="90"/>
    </xf>
    <xf numFmtId="0" fontId="1" fillId="0" borderId="3" xfId="0" applyFont="1" applyFill="1" applyBorder="1"/>
    <xf numFmtId="0" fontId="0" fillId="0" borderId="4" xfId="0" applyFont="1" applyFill="1" applyBorder="1" applyAlignment="1">
      <alignment textRotation="90" wrapText="1"/>
    </xf>
    <xf numFmtId="0" fontId="0" fillId="0" borderId="3" xfId="0" applyFont="1" applyFill="1" applyBorder="1" applyAlignment="1">
      <alignment textRotation="90" wrapText="1"/>
    </xf>
    <xf numFmtId="0" fontId="0" fillId="0" borderId="5" xfId="0" applyFont="1" applyFill="1" applyBorder="1" applyAlignment="1">
      <alignment textRotation="90" wrapText="1"/>
    </xf>
    <xf numFmtId="164" fontId="0" fillId="0" borderId="5" xfId="0" applyNumberFormat="1" applyFont="1" applyFill="1" applyBorder="1" applyAlignment="1">
      <alignment textRotation="90" wrapText="1"/>
    </xf>
    <xf numFmtId="0" fontId="1" fillId="0" borderId="3" xfId="0" applyFont="1" applyBorder="1" applyAlignment="1">
      <alignment wrapText="1"/>
    </xf>
    <xf numFmtId="0" fontId="0" fillId="0" borderId="3" xfId="0" applyFont="1" applyBorder="1" applyAlignment="1">
      <alignment wrapText="1"/>
    </xf>
    <xf numFmtId="0" fontId="1" fillId="0" borderId="3" xfId="0" applyFont="1" applyFill="1" applyBorder="1" applyAlignment="1">
      <alignment wrapText="1"/>
    </xf>
    <xf numFmtId="0" fontId="0" fillId="0" borderId="0" xfId="0" applyFill="1" applyBorder="1" applyAlignment="1">
      <alignment wrapText="1"/>
    </xf>
    <xf numFmtId="0" fontId="0" fillId="0" borderId="0" xfId="0" applyFill="1" applyBorder="1" applyAlignment="1">
      <alignment horizontal="right" wrapText="1"/>
    </xf>
    <xf numFmtId="164" fontId="0" fillId="0" borderId="0" xfId="0" applyNumberFormat="1" applyFill="1" applyBorder="1" applyAlignment="1">
      <alignment horizontal="right" wrapText="1"/>
    </xf>
    <xf numFmtId="0" fontId="0" fillId="0" borderId="0" xfId="0" applyFill="1" applyBorder="1"/>
    <xf numFmtId="0" fontId="0" fillId="0" borderId="0" xfId="0" applyBorder="1"/>
    <xf numFmtId="0" fontId="0" fillId="0" borderId="0" xfId="0" applyFont="1" applyBorder="1"/>
    <xf numFmtId="0" fontId="0" fillId="0" borderId="0" xfId="0" applyBorder="1" applyAlignment="1">
      <alignment wrapText="1"/>
    </xf>
    <xf numFmtId="0" fontId="0" fillId="0" borderId="0" xfId="0" applyFont="1" applyBorder="1" applyAlignment="1">
      <alignment wrapText="1"/>
    </xf>
    <xf numFmtId="0" fontId="0" fillId="0" borderId="0" xfId="0" applyBorder="1" applyAlignment="1">
      <alignment horizontal="right" wrapText="1"/>
    </xf>
    <xf numFmtId="164" fontId="0" fillId="0" borderId="0" xfId="0" applyNumberFormat="1" applyBorder="1" applyAlignment="1">
      <alignment horizontal="right" wrapText="1"/>
    </xf>
    <xf numFmtId="164" fontId="0" fillId="0" borderId="0" xfId="0" applyNumberFormat="1" applyBorder="1" applyAlignment="1">
      <alignment wrapText="1"/>
    </xf>
    <xf numFmtId="164" fontId="0" fillId="0" borderId="2" xfId="0" applyNumberFormat="1" applyFont="1" applyFill="1" applyBorder="1" applyAlignment="1">
      <alignment horizontal="right"/>
    </xf>
    <xf numFmtId="0" fontId="0" fillId="0" borderId="0" xfId="0" applyFont="1" applyFill="1" applyBorder="1" applyAlignment="1">
      <alignment wrapText="1"/>
    </xf>
    <xf numFmtId="0" fontId="1" fillId="0" borderId="1" xfId="0" applyFont="1" applyBorder="1" applyAlignment="1">
      <alignment wrapText="1"/>
    </xf>
    <xf numFmtId="0" fontId="1" fillId="0" borderId="4" xfId="0" applyFont="1" applyBorder="1" applyAlignment="1">
      <alignment wrapText="1"/>
    </xf>
    <xf numFmtId="0" fontId="1" fillId="0" borderId="4" xfId="0" applyFont="1" applyFill="1" applyBorder="1" applyAlignment="1">
      <alignment wrapText="1"/>
    </xf>
    <xf numFmtId="2" fontId="4" fillId="0" borderId="1" xfId="0" applyNumberFormat="1" applyFont="1" applyBorder="1" applyAlignment="1">
      <alignment wrapText="1"/>
    </xf>
    <xf numFmtId="0" fontId="4" fillId="0" borderId="1" xfId="0" applyFont="1" applyFill="1" applyBorder="1" applyAlignment="1">
      <alignment wrapText="1"/>
    </xf>
    <xf numFmtId="2" fontId="0" fillId="0" borderId="1" xfId="0" applyNumberFormat="1" applyFont="1" applyBorder="1" applyAlignment="1">
      <alignment wrapText="1"/>
    </xf>
    <xf numFmtId="0" fontId="1" fillId="0" borderId="0" xfId="0" applyFont="1" applyBorder="1" applyAlignment="1">
      <alignment wrapText="1"/>
    </xf>
    <xf numFmtId="0" fontId="1" fillId="0" borderId="0" xfId="0" applyFont="1" applyFill="1" applyBorder="1"/>
    <xf numFmtId="2" fontId="1" fillId="0" borderId="0" xfId="0" applyNumberFormat="1" applyFont="1" applyFill="1" applyBorder="1"/>
    <xf numFmtId="2" fontId="0" fillId="0" borderId="0" xfId="0" applyNumberFormat="1" applyFont="1" applyFill="1" applyBorder="1"/>
    <xf numFmtId="0" fontId="1" fillId="0" borderId="1" xfId="0" applyFont="1" applyFill="1" applyBorder="1"/>
    <xf numFmtId="0" fontId="4" fillId="0" borderId="1" xfId="0" applyFont="1" applyBorder="1"/>
    <xf numFmtId="0" fontId="0" fillId="0" borderId="1" xfId="0" applyFill="1" applyBorder="1"/>
    <xf numFmtId="0" fontId="0" fillId="0" borderId="1" xfId="0" applyFont="1" applyFill="1" applyBorder="1"/>
    <xf numFmtId="0" fontId="0" fillId="0" borderId="1" xfId="0" applyFont="1" applyBorder="1"/>
    <xf numFmtId="0" fontId="1" fillId="0" borderId="4" xfId="0" applyFont="1" applyFill="1" applyBorder="1" applyAlignment="1">
      <alignment textRotation="90"/>
    </xf>
    <xf numFmtId="0" fontId="5" fillId="0" borderId="1" xfId="0" applyFont="1" applyBorder="1" applyAlignment="1">
      <alignment wrapText="1"/>
    </xf>
    <xf numFmtId="0" fontId="5" fillId="0" borderId="1" xfId="0" applyFont="1" applyFill="1" applyBorder="1" applyAlignment="1">
      <alignment wrapText="1"/>
    </xf>
    <xf numFmtId="0" fontId="1" fillId="0" borderId="7" xfId="0" applyFont="1" applyBorder="1"/>
    <xf numFmtId="0" fontId="1" fillId="0" borderId="6" xfId="0" applyFont="1" applyBorder="1"/>
    <xf numFmtId="0" fontId="0" fillId="0" borderId="6" xfId="0" applyFont="1" applyBorder="1"/>
    <xf numFmtId="0" fontId="0" fillId="0" borderId="6" xfId="0" applyBorder="1" applyAlignment="1">
      <alignment wrapText="1"/>
    </xf>
    <xf numFmtId="0" fontId="0" fillId="0" borderId="6" xfId="0" applyFill="1" applyBorder="1" applyAlignment="1">
      <alignment wrapText="1"/>
    </xf>
    <xf numFmtId="0" fontId="0" fillId="0" borderId="6" xfId="0" applyFill="1" applyBorder="1" applyAlignment="1">
      <alignment horizontal="right" wrapText="1"/>
    </xf>
    <xf numFmtId="164" fontId="0" fillId="0" borderId="6" xfId="0" applyNumberFormat="1" applyFill="1" applyBorder="1" applyAlignment="1">
      <alignment horizontal="right" wrapText="1"/>
    </xf>
    <xf numFmtId="0" fontId="0" fillId="0" borderId="6" xfId="0" applyBorder="1"/>
    <xf numFmtId="0" fontId="0" fillId="0" borderId="6" xfId="0" applyFont="1" applyBorder="1" applyAlignment="1">
      <alignment wrapText="1"/>
    </xf>
    <xf numFmtId="164" fontId="0" fillId="0" borderId="2" xfId="0" applyNumberFormat="1" applyBorder="1" applyAlignment="1">
      <alignment horizontal="right"/>
    </xf>
    <xf numFmtId="0" fontId="1" fillId="0" borderId="4" xfId="0" applyFont="1" applyBorder="1" applyAlignment="1">
      <alignment horizontal="center" wrapText="1"/>
    </xf>
    <xf numFmtId="0" fontId="1" fillId="0" borderId="3" xfId="0" applyFont="1" applyBorder="1" applyAlignment="1">
      <alignment horizontal="center" wrapText="1"/>
    </xf>
    <xf numFmtId="0" fontId="1" fillId="0" borderId="5" xfId="0" applyFont="1" applyBorder="1" applyAlignment="1">
      <alignment horizontal="center" wrapText="1"/>
    </xf>
    <xf numFmtId="0" fontId="1" fillId="0" borderId="3" xfId="0" applyFont="1" applyBorder="1" applyAlignment="1">
      <alignment horizontal="left" wrapText="1"/>
    </xf>
    <xf numFmtId="0" fontId="1" fillId="0" borderId="5" xfId="0" applyFont="1" applyBorder="1" applyAlignment="1">
      <alignment horizontal="left" wrapText="1"/>
    </xf>
    <xf numFmtId="0" fontId="1" fillId="0" borderId="4" xfId="0" applyFont="1" applyFill="1" applyBorder="1" applyAlignment="1">
      <alignment horizontal="center" wrapText="1"/>
    </xf>
    <xf numFmtId="0" fontId="1" fillId="0" borderId="3" xfId="0" applyFont="1" applyFill="1" applyBorder="1" applyAlignment="1">
      <alignment horizontal="center" wrapText="1"/>
    </xf>
    <xf numFmtId="0" fontId="1" fillId="0" borderId="5" xfId="0" applyFont="1" applyFill="1" applyBorder="1" applyAlignment="1">
      <alignment horizontal="center" wrapText="1"/>
    </xf>
  </cellXfs>
  <cellStyles count="5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Normal" xfId="0" builtinId="0"/>
  </cellStyles>
  <dxfs count="0"/>
  <tableStyles count="0" defaultTableStyle="TableStyleMedium9" defaultPivotStyle="PivotStyleMedium7"/>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70"/>
  <sheetViews>
    <sheetView tabSelected="1" zoomScalePageLayoutView="200" workbookViewId="0">
      <selection sqref="A1:V1"/>
    </sheetView>
  </sheetViews>
  <sheetFormatPr baseColWidth="10" defaultRowHeight="16" x14ac:dyDescent="0.2"/>
  <cols>
    <col min="1" max="1" width="12" style="66" customWidth="1"/>
    <col min="2" max="2" width="29.33203125" style="10" customWidth="1"/>
    <col min="3" max="3" width="3.6640625" style="10" bestFit="1" customWidth="1"/>
    <col min="4" max="6" width="3.6640625" style="3" bestFit="1" customWidth="1"/>
    <col min="7" max="7" width="6.33203125" style="3" bestFit="1" customWidth="1"/>
    <col min="8" max="8" width="14.5" style="3" customWidth="1"/>
    <col min="9" max="9" width="6.33203125" style="3" bestFit="1" customWidth="1"/>
    <col min="10" max="10" width="10.6640625" style="3" customWidth="1"/>
    <col min="11" max="11" width="6.33203125" style="16" bestFit="1" customWidth="1"/>
    <col min="12" max="12" width="11.6640625" style="10" bestFit="1" customWidth="1"/>
    <col min="13" max="13" width="3.6640625" style="3" bestFit="1" customWidth="1"/>
    <col min="14" max="14" width="6.33203125" style="3" bestFit="1" customWidth="1"/>
    <col min="15" max="15" width="10.33203125" style="10" customWidth="1"/>
    <col min="16" max="16" width="5.1640625" style="45" bestFit="1" customWidth="1"/>
    <col min="17" max="17" width="6.33203125" style="3" bestFit="1" customWidth="1"/>
    <col min="18" max="18" width="8.1640625" style="3" hidden="1" customWidth="1"/>
    <col min="19" max="19" width="8.1640625" hidden="1" customWidth="1"/>
    <col min="20" max="20" width="10.83203125" hidden="1" customWidth="1"/>
    <col min="21" max="21" width="56.5" style="14" customWidth="1"/>
    <col min="22" max="22" width="29.6640625" style="10" customWidth="1"/>
    <col min="23" max="23" width="8.83203125" style="12" customWidth="1"/>
    <col min="24" max="24" width="6.33203125" style="43" customWidth="1"/>
    <col min="25" max="25" width="12" style="43" customWidth="1"/>
    <col min="26" max="31" width="10.83203125" style="43"/>
  </cols>
  <sheetData>
    <row r="1" spans="1:31" s="71" customFormat="1" ht="118" customHeight="1" x14ac:dyDescent="0.2">
      <c r="A1" s="83" t="s">
        <v>264</v>
      </c>
      <c r="B1" s="83"/>
      <c r="C1" s="83"/>
      <c r="D1" s="83"/>
      <c r="E1" s="83"/>
      <c r="F1" s="83"/>
      <c r="G1" s="83"/>
      <c r="H1" s="83"/>
      <c r="I1" s="83"/>
      <c r="J1" s="83"/>
      <c r="K1" s="83"/>
      <c r="L1" s="83"/>
      <c r="M1" s="83"/>
      <c r="N1" s="83"/>
      <c r="O1" s="83"/>
      <c r="P1" s="83"/>
      <c r="Q1" s="83"/>
      <c r="R1" s="83"/>
      <c r="S1" s="83"/>
      <c r="T1" s="83"/>
      <c r="U1" s="83"/>
      <c r="V1" s="84"/>
      <c r="W1" s="70"/>
    </row>
    <row r="2" spans="1:31" s="36" customFormat="1" ht="50" customHeight="1" x14ac:dyDescent="0.2">
      <c r="A2" s="53"/>
      <c r="B2" s="53"/>
      <c r="C2" s="80" t="s">
        <v>98</v>
      </c>
      <c r="D2" s="81"/>
      <c r="E2" s="81"/>
      <c r="F2" s="81"/>
      <c r="G2" s="82"/>
      <c r="H2" s="80" t="s">
        <v>97</v>
      </c>
      <c r="I2" s="82"/>
      <c r="J2" s="80" t="s">
        <v>205</v>
      </c>
      <c r="K2" s="82"/>
      <c r="L2" s="85" t="s">
        <v>244</v>
      </c>
      <c r="M2" s="86"/>
      <c r="N2" s="87"/>
      <c r="O2" s="80" t="s">
        <v>245</v>
      </c>
      <c r="P2" s="81"/>
      <c r="Q2" s="82"/>
      <c r="U2" s="37"/>
      <c r="V2" s="53"/>
      <c r="W2" s="52"/>
      <c r="X2" s="58"/>
      <c r="Y2" s="58"/>
      <c r="Z2" s="58"/>
      <c r="AA2" s="58"/>
      <c r="AB2" s="58"/>
      <c r="AC2" s="58"/>
      <c r="AD2" s="58"/>
      <c r="AE2" s="58"/>
    </row>
    <row r="3" spans="1:31" s="31" customFormat="1" ht="101" customHeight="1" x14ac:dyDescent="0.2">
      <c r="A3" s="67" t="s">
        <v>0</v>
      </c>
      <c r="B3" s="54" t="s">
        <v>68</v>
      </c>
      <c r="C3" s="32" t="s">
        <v>89</v>
      </c>
      <c r="D3" s="33" t="s">
        <v>90</v>
      </c>
      <c r="E3" s="33" t="s">
        <v>91</v>
      </c>
      <c r="F3" s="33" t="s">
        <v>92</v>
      </c>
      <c r="G3" s="34" t="s">
        <v>246</v>
      </c>
      <c r="H3" s="33" t="s">
        <v>202</v>
      </c>
      <c r="I3" s="34" t="s">
        <v>147</v>
      </c>
      <c r="J3" s="33" t="s">
        <v>146</v>
      </c>
      <c r="K3" s="35" t="s">
        <v>147</v>
      </c>
      <c r="L3" s="33" t="s">
        <v>146</v>
      </c>
      <c r="M3" s="33" t="s">
        <v>93</v>
      </c>
      <c r="N3" s="35" t="s">
        <v>147</v>
      </c>
      <c r="O3" s="33" t="s">
        <v>146</v>
      </c>
      <c r="P3" s="33" t="s">
        <v>93</v>
      </c>
      <c r="Q3" s="35" t="s">
        <v>147</v>
      </c>
      <c r="R3" s="33"/>
      <c r="S3" s="30" t="s">
        <v>1</v>
      </c>
      <c r="T3" s="30" t="s">
        <v>2</v>
      </c>
      <c r="U3" s="38" t="s">
        <v>100</v>
      </c>
      <c r="V3" s="54" t="s">
        <v>199</v>
      </c>
      <c r="W3" s="62"/>
      <c r="X3" s="60"/>
      <c r="Y3" s="59"/>
      <c r="Z3" s="59"/>
      <c r="AA3" s="59"/>
      <c r="AB3" s="59"/>
      <c r="AC3" s="59"/>
      <c r="AD3" s="59"/>
      <c r="AE3" s="59"/>
    </row>
    <row r="4" spans="1:31" s="1" customFormat="1" ht="46" customHeight="1" x14ac:dyDescent="0.2">
      <c r="A4" s="68" t="s">
        <v>4</v>
      </c>
      <c r="B4" s="15" t="s">
        <v>3</v>
      </c>
      <c r="C4" s="9">
        <v>3</v>
      </c>
      <c r="D4" s="8">
        <v>1</v>
      </c>
      <c r="E4" s="8">
        <v>0</v>
      </c>
      <c r="F4" s="8">
        <v>0</v>
      </c>
      <c r="G4" s="17">
        <f>(SUM(C4:F4)/61)*100</f>
        <v>6.557377049180328</v>
      </c>
      <c r="H4" s="20" t="s">
        <v>101</v>
      </c>
      <c r="I4" s="26">
        <v>0.3834565872363736</v>
      </c>
      <c r="J4" s="20" t="s">
        <v>148</v>
      </c>
      <c r="K4" s="26">
        <v>0.47058823529411759</v>
      </c>
      <c r="L4">
        <v>22</v>
      </c>
      <c r="M4">
        <v>0</v>
      </c>
      <c r="N4" s="26">
        <v>4.3392504930966496</v>
      </c>
      <c r="O4">
        <v>360</v>
      </c>
      <c r="P4">
        <v>24</v>
      </c>
      <c r="Q4" s="26">
        <v>4.2054185200161704</v>
      </c>
      <c r="R4" s="8">
        <v>4</v>
      </c>
      <c r="S4" s="6">
        <v>0</v>
      </c>
      <c r="T4" s="6"/>
      <c r="U4" s="4" t="s">
        <v>228</v>
      </c>
      <c r="V4" s="11" t="s">
        <v>204</v>
      </c>
      <c r="W4" s="63"/>
      <c r="X4" s="43"/>
      <c r="Y4" s="43"/>
      <c r="Z4" s="43"/>
      <c r="AA4" s="43"/>
      <c r="AB4" s="43"/>
      <c r="AC4" s="42"/>
      <c r="AD4" s="42"/>
      <c r="AE4" s="42"/>
    </row>
    <row r="5" spans="1:31" s="1" customFormat="1" ht="46" customHeight="1" x14ac:dyDescent="0.2">
      <c r="A5" s="68" t="s">
        <v>230</v>
      </c>
      <c r="B5" s="15" t="s">
        <v>38</v>
      </c>
      <c r="C5" s="11">
        <v>1</v>
      </c>
      <c r="D5" s="5">
        <v>0</v>
      </c>
      <c r="E5" s="5">
        <v>0</v>
      </c>
      <c r="F5" s="5">
        <v>0</v>
      </c>
      <c r="G5" s="17">
        <f t="shared" ref="G5:G51" si="0">(SUM(C5:F5)/61)*100</f>
        <v>1.639344262295082</v>
      </c>
      <c r="H5" s="21" t="s">
        <v>102</v>
      </c>
      <c r="I5" s="26">
        <v>7.3678444261846066</v>
      </c>
      <c r="J5" s="21" t="s">
        <v>149</v>
      </c>
      <c r="K5" s="26">
        <v>7.5294117647058814</v>
      </c>
      <c r="L5">
        <v>32</v>
      </c>
      <c r="M5">
        <v>2</v>
      </c>
      <c r="N5" s="26">
        <v>6.9033530571992099</v>
      </c>
      <c r="O5">
        <v>811</v>
      </c>
      <c r="P5">
        <v>52</v>
      </c>
      <c r="Q5" s="26">
        <v>8.8354225636878301</v>
      </c>
      <c r="R5" s="3" t="s">
        <v>94</v>
      </c>
      <c r="S5"/>
      <c r="T5"/>
      <c r="U5" s="4" t="s">
        <v>229</v>
      </c>
      <c r="V5" s="11" t="s">
        <v>193</v>
      </c>
      <c r="W5" s="64"/>
      <c r="X5" s="60"/>
      <c r="Y5" s="43"/>
      <c r="Z5" s="43"/>
      <c r="AA5" s="43"/>
      <c r="AB5" s="43"/>
      <c r="AC5" s="42"/>
      <c r="AD5" s="42"/>
      <c r="AE5" s="42"/>
    </row>
    <row r="6" spans="1:31" s="1" customFormat="1" ht="46" customHeight="1" x14ac:dyDescent="0.2">
      <c r="A6" s="68" t="s">
        <v>231</v>
      </c>
      <c r="B6" s="15" t="s">
        <v>39</v>
      </c>
      <c r="C6" s="10">
        <v>1</v>
      </c>
      <c r="D6" s="3">
        <v>2</v>
      </c>
      <c r="E6" s="3">
        <v>1</v>
      </c>
      <c r="F6" s="3">
        <v>1</v>
      </c>
      <c r="G6" s="17">
        <f t="shared" si="0"/>
        <v>8.1967213114754092</v>
      </c>
      <c r="H6" s="22" t="s">
        <v>103</v>
      </c>
      <c r="I6" s="26">
        <v>3.9167351410572446</v>
      </c>
      <c r="J6" s="22" t="s">
        <v>150</v>
      </c>
      <c r="K6" s="26">
        <v>3.607843137254902</v>
      </c>
      <c r="L6">
        <v>28</v>
      </c>
      <c r="M6">
        <v>5</v>
      </c>
      <c r="N6" s="26">
        <v>6.5088757396449708</v>
      </c>
      <c r="O6">
        <v>338</v>
      </c>
      <c r="P6">
        <v>88</v>
      </c>
      <c r="Q6" s="26">
        <v>4.51880307319046</v>
      </c>
      <c r="R6" s="5">
        <v>3</v>
      </c>
      <c r="S6"/>
      <c r="T6"/>
      <c r="U6" s="4" t="s">
        <v>229</v>
      </c>
      <c r="V6" s="11" t="s">
        <v>193</v>
      </c>
      <c r="W6" s="64"/>
      <c r="X6" s="61"/>
      <c r="Y6" s="43"/>
      <c r="Z6" s="43"/>
      <c r="AA6" s="43"/>
      <c r="AB6" s="43"/>
      <c r="AC6" s="42"/>
      <c r="AD6" s="42"/>
      <c r="AE6" s="42"/>
    </row>
    <row r="7" spans="1:31" s="1" customFormat="1" ht="46" customHeight="1" x14ac:dyDescent="0.2">
      <c r="A7" s="69" t="s">
        <v>232</v>
      </c>
      <c r="B7" s="13" t="s">
        <v>73</v>
      </c>
      <c r="C7" s="11">
        <v>3</v>
      </c>
      <c r="D7" s="5">
        <v>1</v>
      </c>
      <c r="E7" s="5">
        <v>1</v>
      </c>
      <c r="F7" s="5">
        <v>1</v>
      </c>
      <c r="G7" s="17">
        <f t="shared" si="0"/>
        <v>9.8360655737704921</v>
      </c>
      <c r="H7" s="21" t="s">
        <v>104</v>
      </c>
      <c r="I7" s="26">
        <v>4.6288688030676521</v>
      </c>
      <c r="J7" s="21" t="s">
        <v>151</v>
      </c>
      <c r="K7" s="26">
        <v>3.8431372549019605</v>
      </c>
      <c r="L7">
        <v>26</v>
      </c>
      <c r="M7">
        <v>6</v>
      </c>
      <c r="N7" s="26">
        <v>6.7061143984220903</v>
      </c>
      <c r="O7">
        <v>389</v>
      </c>
      <c r="P7">
        <v>34</v>
      </c>
      <c r="Q7" s="26">
        <v>4.9029518803073202</v>
      </c>
      <c r="R7" s="5">
        <v>5</v>
      </c>
      <c r="U7" s="4" t="s">
        <v>229</v>
      </c>
      <c r="V7" s="11" t="s">
        <v>193</v>
      </c>
      <c r="W7" s="64"/>
      <c r="X7" s="60"/>
      <c r="Y7" s="42"/>
      <c r="Z7" s="42"/>
      <c r="AA7" s="42"/>
      <c r="AB7" s="42"/>
      <c r="AC7" s="42"/>
      <c r="AD7" s="42"/>
      <c r="AE7" s="42"/>
    </row>
    <row r="8" spans="1:31" s="1" customFormat="1" ht="46" customHeight="1" x14ac:dyDescent="0.2">
      <c r="A8" s="69" t="s">
        <v>6</v>
      </c>
      <c r="B8" s="13" t="s">
        <v>79</v>
      </c>
      <c r="C8" s="11">
        <v>0</v>
      </c>
      <c r="D8" s="5">
        <v>1</v>
      </c>
      <c r="E8" s="5">
        <v>0</v>
      </c>
      <c r="F8" s="5">
        <v>0</v>
      </c>
      <c r="G8" s="17">
        <f t="shared" si="0"/>
        <v>1.639344262295082</v>
      </c>
      <c r="H8" s="23" t="s">
        <v>99</v>
      </c>
      <c r="I8" s="27" t="s">
        <v>99</v>
      </c>
      <c r="J8" s="23" t="s">
        <v>99</v>
      </c>
      <c r="K8" s="27" t="s">
        <v>99</v>
      </c>
      <c r="L8">
        <v>19</v>
      </c>
      <c r="M8">
        <v>8</v>
      </c>
      <c r="N8" s="79">
        <v>5.32544378698225</v>
      </c>
      <c r="O8">
        <v>226</v>
      </c>
      <c r="P8">
        <v>43</v>
      </c>
      <c r="Q8" s="79">
        <v>3.4977759805903799</v>
      </c>
      <c r="R8" s="5">
        <v>2</v>
      </c>
      <c r="S8" s="1" t="e">
        <v>#N/A</v>
      </c>
      <c r="T8" s="1" t="s">
        <v>5</v>
      </c>
      <c r="U8" s="4" t="s">
        <v>206</v>
      </c>
      <c r="V8" s="11" t="s">
        <v>193</v>
      </c>
      <c r="W8" s="64"/>
      <c r="X8" s="60"/>
      <c r="Y8" s="42"/>
      <c r="Z8" s="42"/>
      <c r="AA8" s="42"/>
      <c r="AB8" s="42"/>
      <c r="AC8" s="42"/>
      <c r="AD8" s="42"/>
      <c r="AE8" s="42"/>
    </row>
    <row r="9" spans="1:31" s="2" customFormat="1" ht="46" customHeight="1" x14ac:dyDescent="0.2">
      <c r="A9" s="69" t="s">
        <v>8</v>
      </c>
      <c r="B9" s="13" t="s">
        <v>7</v>
      </c>
      <c r="C9" s="11">
        <v>2</v>
      </c>
      <c r="D9" s="5">
        <v>1</v>
      </c>
      <c r="E9" s="5">
        <v>2</v>
      </c>
      <c r="F9" s="5">
        <v>0</v>
      </c>
      <c r="G9" s="17">
        <f t="shared" si="0"/>
        <v>8.1967213114754092</v>
      </c>
      <c r="H9" s="23" t="s">
        <v>105</v>
      </c>
      <c r="I9" s="26">
        <v>7.5760511528773495</v>
      </c>
      <c r="J9" s="21" t="s">
        <v>152</v>
      </c>
      <c r="K9" s="26">
        <v>11.341330425299891</v>
      </c>
      <c r="L9">
        <v>43</v>
      </c>
      <c r="M9">
        <v>4</v>
      </c>
      <c r="N9" s="26">
        <v>9.6646942800788889</v>
      </c>
      <c r="O9">
        <v>544</v>
      </c>
      <c r="P9">
        <v>78</v>
      </c>
      <c r="Q9" s="26">
        <v>6.6518398706025108</v>
      </c>
      <c r="R9" s="5">
        <v>11</v>
      </c>
      <c r="S9" s="1" t="s">
        <v>9</v>
      </c>
      <c r="T9" s="1" t="s">
        <v>5</v>
      </c>
      <c r="U9" s="4" t="s">
        <v>227</v>
      </c>
      <c r="V9" s="13" t="s">
        <v>194</v>
      </c>
      <c r="W9" s="64"/>
      <c r="X9" s="60"/>
      <c r="Y9" s="42"/>
      <c r="Z9" s="42"/>
      <c r="AA9" s="42"/>
      <c r="AB9" s="42"/>
      <c r="AC9" s="59"/>
      <c r="AD9" s="59"/>
      <c r="AE9" s="59"/>
    </row>
    <row r="10" spans="1:31" ht="46" customHeight="1" x14ac:dyDescent="0.2">
      <c r="A10" s="69" t="s">
        <v>55</v>
      </c>
      <c r="B10" s="15" t="s">
        <v>66</v>
      </c>
      <c r="C10" s="10">
        <v>2</v>
      </c>
      <c r="D10" s="3">
        <v>1</v>
      </c>
      <c r="E10" s="3">
        <v>0</v>
      </c>
      <c r="F10" s="3">
        <v>0</v>
      </c>
      <c r="G10" s="17">
        <f t="shared" si="0"/>
        <v>4.918032786885246</v>
      </c>
      <c r="H10" s="21" t="s">
        <v>106</v>
      </c>
      <c r="I10" s="50">
        <v>5.6422897836209263</v>
      </c>
      <c r="J10" s="21" t="s">
        <v>153</v>
      </c>
      <c r="K10" s="50">
        <v>6.2745098039215685</v>
      </c>
      <c r="L10">
        <v>31</v>
      </c>
      <c r="M10">
        <v>0</v>
      </c>
      <c r="N10" s="50">
        <v>6.3116370808678504</v>
      </c>
      <c r="O10">
        <v>626</v>
      </c>
      <c r="P10">
        <v>51</v>
      </c>
      <c r="Q10" s="50">
        <v>7.0258794985847199</v>
      </c>
      <c r="R10" s="3">
        <v>0</v>
      </c>
      <c r="U10" s="4" t="s">
        <v>228</v>
      </c>
      <c r="V10" s="13" t="s">
        <v>193</v>
      </c>
    </row>
    <row r="11" spans="1:31" s="1" customFormat="1" ht="46" customHeight="1" x14ac:dyDescent="0.2">
      <c r="A11" s="68" t="s">
        <v>40</v>
      </c>
      <c r="B11" s="15" t="s">
        <v>41</v>
      </c>
      <c r="C11" s="10">
        <v>1</v>
      </c>
      <c r="D11" s="3">
        <v>2</v>
      </c>
      <c r="E11" s="3">
        <v>0</v>
      </c>
      <c r="F11" s="3">
        <v>0</v>
      </c>
      <c r="G11" s="17">
        <f t="shared" si="0"/>
        <v>4.918032786885246</v>
      </c>
      <c r="H11" s="22" t="s">
        <v>107</v>
      </c>
      <c r="I11" s="28">
        <v>1.2599287866337989</v>
      </c>
      <c r="J11" s="22" t="s">
        <v>154</v>
      </c>
      <c r="K11" s="28">
        <v>0.94117647058823517</v>
      </c>
      <c r="L11">
        <v>8</v>
      </c>
      <c r="M11">
        <v>0</v>
      </c>
      <c r="N11" s="28">
        <v>1.5779092702169599</v>
      </c>
      <c r="O11">
        <v>243</v>
      </c>
      <c r="P11">
        <v>73</v>
      </c>
      <c r="Q11" s="28">
        <v>3.3764658309745199</v>
      </c>
      <c r="R11" s="3">
        <v>2</v>
      </c>
      <c r="S11"/>
      <c r="T11"/>
      <c r="U11" s="4" t="s">
        <v>253</v>
      </c>
      <c r="V11" s="55" t="s">
        <v>208</v>
      </c>
      <c r="W11" s="12"/>
      <c r="X11" s="60"/>
      <c r="Y11" s="43"/>
      <c r="Z11" s="43"/>
      <c r="AA11" s="43"/>
      <c r="AB11" s="43"/>
      <c r="AC11" s="42"/>
      <c r="AD11" s="42"/>
      <c r="AE11" s="42"/>
    </row>
    <row r="12" spans="1:31" s="1" customFormat="1" ht="46" customHeight="1" x14ac:dyDescent="0.2">
      <c r="A12" s="69" t="s">
        <v>48</v>
      </c>
      <c r="B12" s="13" t="s">
        <v>250</v>
      </c>
      <c r="C12" s="11">
        <v>0</v>
      </c>
      <c r="D12" s="5">
        <v>0</v>
      </c>
      <c r="E12" s="5">
        <v>0</v>
      </c>
      <c r="F12" s="5">
        <v>2</v>
      </c>
      <c r="G12" s="18">
        <f t="shared" si="0"/>
        <v>3.278688524590164</v>
      </c>
      <c r="H12" s="22" t="s">
        <v>108</v>
      </c>
      <c r="I12" s="26">
        <v>4.6820027063599463</v>
      </c>
      <c r="J12" s="22" t="s">
        <v>155</v>
      </c>
      <c r="K12" s="26">
        <v>3.8281250000000004</v>
      </c>
      <c r="L12">
        <v>27</v>
      </c>
      <c r="M12">
        <v>2</v>
      </c>
      <c r="N12" s="26">
        <v>5.7199211045364899</v>
      </c>
      <c r="O12">
        <v>441</v>
      </c>
      <c r="P12">
        <v>70</v>
      </c>
      <c r="Q12" s="26">
        <v>5.74201374848362</v>
      </c>
      <c r="R12" s="5">
        <v>7</v>
      </c>
      <c r="U12" s="4" t="s">
        <v>254</v>
      </c>
      <c r="V12" s="13" t="s">
        <v>194</v>
      </c>
      <c r="W12" s="65"/>
      <c r="X12" s="61"/>
      <c r="Y12" s="42"/>
      <c r="Z12" s="42"/>
      <c r="AA12" s="42"/>
      <c r="AB12" s="42"/>
      <c r="AC12" s="42"/>
      <c r="AD12" s="42"/>
      <c r="AE12" s="42"/>
    </row>
    <row r="13" spans="1:31" s="1" customFormat="1" ht="46" customHeight="1" x14ac:dyDescent="0.2">
      <c r="A13" s="69" t="s">
        <v>201</v>
      </c>
      <c r="B13" s="13" t="s">
        <v>80</v>
      </c>
      <c r="C13" s="11">
        <v>5</v>
      </c>
      <c r="D13" s="5">
        <v>0</v>
      </c>
      <c r="E13" s="5">
        <v>0</v>
      </c>
      <c r="F13" s="5">
        <v>0</v>
      </c>
      <c r="G13" s="18">
        <f t="shared" si="0"/>
        <v>8.1967213114754092</v>
      </c>
      <c r="H13" s="21" t="s">
        <v>109</v>
      </c>
      <c r="I13" s="26">
        <v>5.231544274365433</v>
      </c>
      <c r="J13" s="21" t="s">
        <v>156</v>
      </c>
      <c r="K13" s="26">
        <v>4.7982551799345696</v>
      </c>
      <c r="L13">
        <v>21</v>
      </c>
      <c r="M13">
        <v>85</v>
      </c>
      <c r="N13" s="26">
        <v>20.710059171597599</v>
      </c>
      <c r="O13">
        <v>400</v>
      </c>
      <c r="P13">
        <v>1256</v>
      </c>
      <c r="Q13" s="26">
        <v>16.841892438334</v>
      </c>
      <c r="R13" s="5">
        <v>6</v>
      </c>
      <c r="U13" s="4" t="s">
        <v>226</v>
      </c>
      <c r="V13" s="11" t="s">
        <v>195</v>
      </c>
      <c r="W13" s="64"/>
      <c r="X13" s="61"/>
      <c r="Y13" s="42"/>
      <c r="Z13" s="42"/>
      <c r="AA13" s="42"/>
      <c r="AB13" s="42"/>
      <c r="AC13" s="42"/>
      <c r="AD13" s="42"/>
      <c r="AE13" s="42"/>
    </row>
    <row r="14" spans="1:31" s="1" customFormat="1" ht="46" customHeight="1" x14ac:dyDescent="0.2">
      <c r="A14" s="69" t="s">
        <v>10</v>
      </c>
      <c r="B14" s="13" t="s">
        <v>81</v>
      </c>
      <c r="C14" s="11">
        <v>1</v>
      </c>
      <c r="D14" s="5">
        <v>0</v>
      </c>
      <c r="E14" s="5">
        <v>0</v>
      </c>
      <c r="F14" s="5">
        <v>0</v>
      </c>
      <c r="G14" s="18">
        <f t="shared" si="0"/>
        <v>1.639344262295082</v>
      </c>
      <c r="H14" s="21" t="s">
        <v>110</v>
      </c>
      <c r="I14" s="26">
        <v>0.46562585592988226</v>
      </c>
      <c r="J14" s="21" t="s">
        <v>157</v>
      </c>
      <c r="K14" s="26">
        <v>0.31372549019607843</v>
      </c>
      <c r="L14">
        <v>0</v>
      </c>
      <c r="M14">
        <v>4</v>
      </c>
      <c r="N14" s="26">
        <v>1.3806706114398402</v>
      </c>
      <c r="O14">
        <v>36</v>
      </c>
      <c r="P14">
        <v>46</v>
      </c>
      <c r="Q14" s="26">
        <v>1.3040841083704</v>
      </c>
      <c r="R14" s="5"/>
      <c r="S14" s="1" t="s">
        <v>9</v>
      </c>
      <c r="T14" s="1" t="s">
        <v>5</v>
      </c>
      <c r="U14" s="4" t="s">
        <v>224</v>
      </c>
      <c r="V14" s="11" t="s">
        <v>195</v>
      </c>
      <c r="W14" s="65"/>
      <c r="X14" s="61"/>
      <c r="Y14" s="42"/>
      <c r="Z14" s="42"/>
      <c r="AA14" s="42"/>
      <c r="AB14" s="42"/>
      <c r="AC14" s="42"/>
      <c r="AD14" s="42"/>
      <c r="AE14" s="42"/>
    </row>
    <row r="15" spans="1:31" ht="46" customHeight="1" x14ac:dyDescent="0.2">
      <c r="A15" s="69" t="s">
        <v>11</v>
      </c>
      <c r="B15" s="13" t="s">
        <v>82</v>
      </c>
      <c r="C15" s="11">
        <v>0</v>
      </c>
      <c r="D15" s="5">
        <v>2</v>
      </c>
      <c r="E15" s="5">
        <v>0</v>
      </c>
      <c r="F15" s="5">
        <v>0</v>
      </c>
      <c r="G15" s="18">
        <f t="shared" si="0"/>
        <v>3.278688524590164</v>
      </c>
      <c r="H15" s="21" t="s">
        <v>111</v>
      </c>
      <c r="I15" s="26">
        <v>2.4304021210782145</v>
      </c>
      <c r="J15" s="21" t="s">
        <v>158</v>
      </c>
      <c r="K15" s="26">
        <v>1.8445322793148879</v>
      </c>
      <c r="L15">
        <v>10</v>
      </c>
      <c r="M15">
        <v>0</v>
      </c>
      <c r="N15" s="26">
        <v>2.9585798816567999</v>
      </c>
      <c r="O15">
        <v>360</v>
      </c>
      <c r="P15">
        <v>28</v>
      </c>
      <c r="Q15" s="26">
        <v>4.5289122523251102</v>
      </c>
      <c r="R15" s="5">
        <v>1</v>
      </c>
      <c r="S15" s="1" t="s">
        <v>12</v>
      </c>
      <c r="T15" s="1" t="s">
        <v>5</v>
      </c>
      <c r="U15" s="4" t="s">
        <v>225</v>
      </c>
      <c r="V15" s="13" t="s">
        <v>204</v>
      </c>
      <c r="W15" s="65"/>
      <c r="X15" s="60"/>
      <c r="Y15" s="42"/>
      <c r="Z15" s="42"/>
      <c r="AA15" s="42"/>
      <c r="AB15" s="42"/>
    </row>
    <row r="16" spans="1:31" ht="46" customHeight="1" x14ac:dyDescent="0.2">
      <c r="A16" s="68" t="s">
        <v>74</v>
      </c>
      <c r="B16" s="13" t="s">
        <v>249</v>
      </c>
      <c r="C16" s="10">
        <v>3</v>
      </c>
      <c r="D16" s="3">
        <v>0</v>
      </c>
      <c r="E16" s="3">
        <v>0</v>
      </c>
      <c r="F16" s="3">
        <v>0</v>
      </c>
      <c r="G16" s="19">
        <f t="shared" si="0"/>
        <v>4.918032786885246</v>
      </c>
      <c r="H16" s="23" t="s">
        <v>99</v>
      </c>
      <c r="I16" s="27" t="s">
        <v>99</v>
      </c>
      <c r="J16" s="23" t="s">
        <v>99</v>
      </c>
      <c r="K16" s="27" t="s">
        <v>99</v>
      </c>
      <c r="L16">
        <v>28</v>
      </c>
      <c r="M16">
        <v>2</v>
      </c>
      <c r="N16" s="79">
        <v>5.9171597633136095</v>
      </c>
      <c r="O16">
        <v>138</v>
      </c>
      <c r="P16">
        <v>59</v>
      </c>
      <c r="Q16" s="79">
        <v>2.2745653052972101</v>
      </c>
      <c r="U16" s="4" t="s">
        <v>223</v>
      </c>
      <c r="V16" s="13" t="s">
        <v>203</v>
      </c>
      <c r="X16" s="61"/>
    </row>
    <row r="17" spans="1:31" s="1" customFormat="1" ht="46" customHeight="1" x14ac:dyDescent="0.2">
      <c r="A17" s="69" t="s">
        <v>15</v>
      </c>
      <c r="B17" s="13" t="s">
        <v>14</v>
      </c>
      <c r="C17" s="11">
        <v>1</v>
      </c>
      <c r="D17" s="5">
        <v>0</v>
      </c>
      <c r="E17" s="5">
        <v>0</v>
      </c>
      <c r="F17" s="5">
        <v>0</v>
      </c>
      <c r="G17" s="18">
        <f t="shared" si="0"/>
        <v>1.639344262295082</v>
      </c>
      <c r="H17" s="21" t="s">
        <v>112</v>
      </c>
      <c r="I17" s="28">
        <v>3.3689400164338537</v>
      </c>
      <c r="J17" s="21" t="s">
        <v>159</v>
      </c>
      <c r="K17" s="28">
        <v>4.1568627450980387</v>
      </c>
      <c r="L17">
        <v>21</v>
      </c>
      <c r="M17">
        <v>0</v>
      </c>
      <c r="N17" s="28">
        <v>4.7337278106508904</v>
      </c>
      <c r="O17">
        <v>245</v>
      </c>
      <c r="P17">
        <v>15</v>
      </c>
      <c r="Q17" s="28">
        <v>3.0529720986655899</v>
      </c>
      <c r="R17" s="5"/>
      <c r="S17" s="1" t="s">
        <v>9</v>
      </c>
      <c r="T17" s="1" t="s">
        <v>13</v>
      </c>
      <c r="U17" s="4" t="s">
        <v>222</v>
      </c>
      <c r="V17" s="13" t="s">
        <v>196</v>
      </c>
      <c r="W17" s="64"/>
      <c r="X17" s="61"/>
      <c r="Y17" s="42"/>
      <c r="Z17" s="42"/>
      <c r="AA17" s="42"/>
      <c r="AB17" s="42"/>
      <c r="AC17" s="42"/>
      <c r="AD17" s="42"/>
      <c r="AE17" s="42"/>
    </row>
    <row r="18" spans="1:31" s="1" customFormat="1" ht="46" customHeight="1" x14ac:dyDescent="0.2">
      <c r="A18" s="69" t="s">
        <v>17</v>
      </c>
      <c r="B18" s="13" t="s">
        <v>16</v>
      </c>
      <c r="C18" s="11">
        <v>1</v>
      </c>
      <c r="D18" s="5">
        <v>1</v>
      </c>
      <c r="E18" s="5">
        <v>1</v>
      </c>
      <c r="F18" s="5">
        <v>0</v>
      </c>
      <c r="G18" s="18">
        <f t="shared" si="0"/>
        <v>4.918032786885246</v>
      </c>
      <c r="H18" s="22" t="s">
        <v>113</v>
      </c>
      <c r="I18" s="28">
        <v>2.9319371727748691</v>
      </c>
      <c r="J18" s="22" t="s">
        <v>160</v>
      </c>
      <c r="K18" s="28">
        <v>2.4509803921568629</v>
      </c>
      <c r="L18">
        <v>15</v>
      </c>
      <c r="M18">
        <v>3</v>
      </c>
      <c r="N18" s="28">
        <v>3.55029585798817</v>
      </c>
      <c r="O18">
        <v>189</v>
      </c>
      <c r="P18">
        <v>67</v>
      </c>
      <c r="Q18" s="28">
        <v>3.1237363526081698</v>
      </c>
      <c r="R18" s="5">
        <v>6</v>
      </c>
      <c r="S18" s="1" t="e">
        <v>#N/A</v>
      </c>
      <c r="T18" s="1" t="s">
        <v>5</v>
      </c>
      <c r="U18" s="4" t="s">
        <v>224</v>
      </c>
      <c r="V18" s="13" t="s">
        <v>196</v>
      </c>
      <c r="W18" s="65"/>
      <c r="X18" s="61"/>
      <c r="Y18" s="42"/>
      <c r="Z18" s="42"/>
      <c r="AA18" s="42"/>
      <c r="AB18" s="42"/>
      <c r="AC18" s="42"/>
      <c r="AD18" s="42"/>
      <c r="AE18" s="42"/>
    </row>
    <row r="19" spans="1:31" s="1" customFormat="1" ht="46" customHeight="1" x14ac:dyDescent="0.2">
      <c r="A19" s="69" t="s">
        <v>19</v>
      </c>
      <c r="B19" s="13" t="s">
        <v>18</v>
      </c>
      <c r="C19" s="11">
        <v>0</v>
      </c>
      <c r="D19" s="5">
        <v>2</v>
      </c>
      <c r="E19" s="5">
        <v>0</v>
      </c>
      <c r="F19" s="5">
        <v>1</v>
      </c>
      <c r="G19" s="18">
        <f t="shared" si="0"/>
        <v>4.918032786885246</v>
      </c>
      <c r="H19" s="21" t="s">
        <v>114</v>
      </c>
      <c r="I19" s="26">
        <v>3.1772117228156671</v>
      </c>
      <c r="J19" s="21" t="s">
        <v>161</v>
      </c>
      <c r="K19" s="26">
        <v>3.5294117647058822</v>
      </c>
      <c r="L19">
        <v>11</v>
      </c>
      <c r="M19">
        <v>2</v>
      </c>
      <c r="N19" s="26">
        <v>2.7613412228796803</v>
      </c>
      <c r="O19">
        <v>429</v>
      </c>
      <c r="P19">
        <v>25</v>
      </c>
      <c r="Q19" s="26">
        <v>4.9130610594419704</v>
      </c>
      <c r="R19" s="5">
        <v>0</v>
      </c>
      <c r="S19" s="1" t="s">
        <v>20</v>
      </c>
      <c r="T19" s="1" t="s">
        <v>13</v>
      </c>
      <c r="U19" s="4" t="s">
        <v>225</v>
      </c>
      <c r="V19" s="13" t="s">
        <v>193</v>
      </c>
      <c r="W19" s="65"/>
      <c r="X19" s="60"/>
      <c r="Y19" s="42"/>
      <c r="Z19" s="42"/>
      <c r="AA19" s="42"/>
      <c r="AB19" s="42"/>
      <c r="AC19" s="42"/>
      <c r="AD19" s="42"/>
      <c r="AE19" s="42"/>
    </row>
    <row r="20" spans="1:31" ht="46" customHeight="1" x14ac:dyDescent="0.2">
      <c r="A20" s="68" t="s">
        <v>42</v>
      </c>
      <c r="B20" s="15" t="s">
        <v>43</v>
      </c>
      <c r="C20" s="10">
        <v>0</v>
      </c>
      <c r="D20" s="3">
        <v>0</v>
      </c>
      <c r="E20" s="3">
        <v>1</v>
      </c>
      <c r="F20" s="3">
        <v>0</v>
      </c>
      <c r="G20" s="19">
        <f t="shared" si="0"/>
        <v>1.639344262295082</v>
      </c>
      <c r="H20" s="21" t="s">
        <v>115</v>
      </c>
      <c r="I20" s="26">
        <v>2.0408163265306123</v>
      </c>
      <c r="J20" s="21" t="s">
        <v>162</v>
      </c>
      <c r="K20" s="26">
        <v>2.6813880126182967</v>
      </c>
      <c r="L20">
        <v>9</v>
      </c>
      <c r="M20">
        <v>0</v>
      </c>
      <c r="N20" s="26">
        <v>2.3668639053254399</v>
      </c>
      <c r="O20">
        <v>135</v>
      </c>
      <c r="P20">
        <v>2</v>
      </c>
      <c r="Q20" s="26">
        <v>2.1936918722199801</v>
      </c>
      <c r="R20" s="3">
        <v>0</v>
      </c>
      <c r="U20" s="14" t="s">
        <v>224</v>
      </c>
      <c r="V20" s="13" t="s">
        <v>194</v>
      </c>
    </row>
    <row r="21" spans="1:31" s="1" customFormat="1" ht="46" customHeight="1" x14ac:dyDescent="0.2">
      <c r="A21" s="69" t="s">
        <v>50</v>
      </c>
      <c r="B21" s="13" t="s">
        <v>64</v>
      </c>
      <c r="C21" s="11">
        <v>2</v>
      </c>
      <c r="D21" s="5">
        <v>1</v>
      </c>
      <c r="E21" s="5">
        <v>0</v>
      </c>
      <c r="F21" s="5">
        <v>1</v>
      </c>
      <c r="G21" s="18">
        <f t="shared" si="0"/>
        <v>6.557377049180328</v>
      </c>
      <c r="H21" s="21" t="s">
        <v>116</v>
      </c>
      <c r="I21" s="26">
        <v>8.7877422262280298</v>
      </c>
      <c r="J21" s="21" t="s">
        <v>163</v>
      </c>
      <c r="K21" s="26">
        <v>9.9596231493943481</v>
      </c>
      <c r="L21">
        <v>52</v>
      </c>
      <c r="M21">
        <v>12</v>
      </c>
      <c r="N21" s="26">
        <v>12.228796844181499</v>
      </c>
      <c r="O21">
        <v>689</v>
      </c>
      <c r="P21">
        <v>214</v>
      </c>
      <c r="Q21" s="26">
        <v>9.1791346542660701</v>
      </c>
      <c r="R21" s="5">
        <v>7</v>
      </c>
      <c r="U21" s="4" t="s">
        <v>255</v>
      </c>
      <c r="V21" s="13" t="s">
        <v>207</v>
      </c>
      <c r="W21" s="64"/>
      <c r="X21" s="61"/>
      <c r="Y21" s="42"/>
      <c r="Z21" s="42"/>
      <c r="AA21" s="42"/>
      <c r="AB21" s="42"/>
      <c r="AC21" s="42"/>
      <c r="AD21" s="42"/>
      <c r="AE21" s="42"/>
    </row>
    <row r="22" spans="1:31" ht="46" customHeight="1" x14ac:dyDescent="0.2">
      <c r="A22" s="69" t="s">
        <v>51</v>
      </c>
      <c r="B22" s="13" t="s">
        <v>62</v>
      </c>
      <c r="C22" s="11">
        <v>2</v>
      </c>
      <c r="D22" s="5">
        <v>0</v>
      </c>
      <c r="E22" s="5">
        <v>0</v>
      </c>
      <c r="F22" s="5">
        <v>0</v>
      </c>
      <c r="G22" s="18">
        <f t="shared" si="0"/>
        <v>3.278688524590164</v>
      </c>
      <c r="H22" s="22" t="s">
        <v>117</v>
      </c>
      <c r="I22" s="28">
        <v>1.8407285409804302</v>
      </c>
      <c r="J22" s="22" t="s">
        <v>164</v>
      </c>
      <c r="K22" s="28">
        <v>1.9083969465648856</v>
      </c>
      <c r="L22">
        <v>11</v>
      </c>
      <c r="M22">
        <v>1</v>
      </c>
      <c r="N22" s="28">
        <v>2.5641025641025599</v>
      </c>
      <c r="O22">
        <v>450</v>
      </c>
      <c r="P22">
        <v>63</v>
      </c>
      <c r="Q22" s="28">
        <v>5.5196118075212297</v>
      </c>
      <c r="R22" s="5">
        <v>1</v>
      </c>
      <c r="S22" s="1"/>
      <c r="T22" s="1"/>
      <c r="U22" s="4" t="s">
        <v>223</v>
      </c>
      <c r="V22" s="13" t="s">
        <v>208</v>
      </c>
      <c r="W22" s="64"/>
      <c r="X22" s="60"/>
      <c r="Y22" s="42"/>
      <c r="Z22" s="42"/>
      <c r="AA22" s="42"/>
      <c r="AB22" s="42"/>
    </row>
    <row r="23" spans="1:31" s="1" customFormat="1" ht="46" customHeight="1" x14ac:dyDescent="0.2">
      <c r="A23" s="68" t="s">
        <v>22</v>
      </c>
      <c r="B23" s="15" t="s">
        <v>21</v>
      </c>
      <c r="C23" s="9">
        <v>0</v>
      </c>
      <c r="D23" s="8">
        <v>1</v>
      </c>
      <c r="E23" s="8">
        <v>0</v>
      </c>
      <c r="F23" s="8">
        <v>2</v>
      </c>
      <c r="G23" s="17">
        <f t="shared" si="0"/>
        <v>4.918032786885246</v>
      </c>
      <c r="H23" s="21" t="s">
        <v>118</v>
      </c>
      <c r="I23" s="26">
        <v>1.7803341550260203</v>
      </c>
      <c r="J23" s="21" t="s">
        <v>165</v>
      </c>
      <c r="K23" s="26">
        <v>1.803921568627451</v>
      </c>
      <c r="L23">
        <v>14</v>
      </c>
      <c r="M23">
        <v>1</v>
      </c>
      <c r="N23" s="26">
        <v>3.55029585798817</v>
      </c>
      <c r="O23">
        <v>255</v>
      </c>
      <c r="P23">
        <v>21</v>
      </c>
      <c r="Q23" s="26">
        <v>3.9324706833805103</v>
      </c>
      <c r="R23" s="8">
        <v>1</v>
      </c>
      <c r="S23" s="6">
        <v>1.9</v>
      </c>
      <c r="T23" s="6">
        <v>3</v>
      </c>
      <c r="U23" s="8" t="s">
        <v>225</v>
      </c>
      <c r="V23" s="55" t="s">
        <v>204</v>
      </c>
      <c r="W23" s="63"/>
      <c r="X23" s="43"/>
      <c r="Y23" s="43"/>
      <c r="Z23" s="43"/>
      <c r="AA23" s="43"/>
      <c r="AB23" s="43"/>
      <c r="AC23" s="42"/>
      <c r="AD23" s="42"/>
      <c r="AE23" s="42"/>
    </row>
    <row r="24" spans="1:31" s="1" customFormat="1" ht="46" customHeight="1" x14ac:dyDescent="0.2">
      <c r="A24" s="69" t="s">
        <v>52</v>
      </c>
      <c r="B24" s="13" t="s">
        <v>63</v>
      </c>
      <c r="C24" s="11">
        <v>0</v>
      </c>
      <c r="D24" s="5">
        <v>0</v>
      </c>
      <c r="E24" s="5">
        <v>0</v>
      </c>
      <c r="F24" s="5">
        <v>0</v>
      </c>
      <c r="G24" s="18">
        <f t="shared" si="0"/>
        <v>0</v>
      </c>
      <c r="H24" s="21" t="s">
        <v>119</v>
      </c>
      <c r="I24" s="28">
        <v>2.4102985483429196</v>
      </c>
      <c r="J24" s="21" t="s">
        <v>166</v>
      </c>
      <c r="K24" s="28">
        <v>2.9019607843137254</v>
      </c>
      <c r="L24">
        <v>14</v>
      </c>
      <c r="M24">
        <v>5</v>
      </c>
      <c r="N24" s="28">
        <v>4.53648915187377</v>
      </c>
      <c r="O24">
        <v>351</v>
      </c>
      <c r="P24">
        <v>122</v>
      </c>
      <c r="Q24" s="28">
        <v>5.3073190456934896</v>
      </c>
      <c r="R24" s="5">
        <v>1</v>
      </c>
      <c r="U24" s="4" t="s">
        <v>222</v>
      </c>
      <c r="V24" s="9" t="s">
        <v>193</v>
      </c>
      <c r="W24" s="64"/>
      <c r="X24" s="60"/>
      <c r="Y24" s="42"/>
      <c r="Z24" s="42"/>
      <c r="AA24" s="42"/>
      <c r="AB24" s="42"/>
      <c r="AC24" s="42"/>
      <c r="AD24" s="42"/>
      <c r="AE24" s="42"/>
    </row>
    <row r="25" spans="1:31" s="1" customFormat="1" ht="46" customHeight="1" x14ac:dyDescent="0.2">
      <c r="A25" s="69" t="s">
        <v>60</v>
      </c>
      <c r="B25" s="13" t="s">
        <v>96</v>
      </c>
      <c r="C25" s="11">
        <v>9</v>
      </c>
      <c r="D25" s="5">
        <v>0</v>
      </c>
      <c r="E25" s="5">
        <v>0</v>
      </c>
      <c r="F25" s="5">
        <v>0</v>
      </c>
      <c r="G25" s="18">
        <f t="shared" si="0"/>
        <v>14.754098360655737</v>
      </c>
      <c r="H25" s="20" t="s">
        <v>120</v>
      </c>
      <c r="I25" s="26">
        <v>14.748201438848922</v>
      </c>
      <c r="J25" s="20" t="s">
        <v>167</v>
      </c>
      <c r="K25" s="26">
        <v>19.047619047619047</v>
      </c>
      <c r="L25">
        <v>95</v>
      </c>
      <c r="M25">
        <v>4</v>
      </c>
      <c r="N25" s="26">
        <v>19.526627218934898</v>
      </c>
      <c r="O25">
        <v>268</v>
      </c>
      <c r="P25">
        <v>17</v>
      </c>
      <c r="Q25" s="26">
        <v>4.1346542660735892</v>
      </c>
      <c r="R25" s="5">
        <v>29</v>
      </c>
      <c r="U25" s="4" t="s">
        <v>221</v>
      </c>
      <c r="V25" s="13" t="s">
        <v>204</v>
      </c>
      <c r="W25" s="64"/>
      <c r="X25" s="61"/>
      <c r="Y25" s="42"/>
      <c r="Z25" s="42"/>
      <c r="AA25" s="42"/>
      <c r="AB25" s="42"/>
      <c r="AC25" s="42"/>
      <c r="AD25" s="42"/>
      <c r="AE25" s="42"/>
    </row>
    <row r="26" spans="1:31" s="1" customFormat="1" ht="46" customHeight="1" x14ac:dyDescent="0.2">
      <c r="A26" s="69" t="s">
        <v>233</v>
      </c>
      <c r="B26" s="13" t="s">
        <v>83</v>
      </c>
      <c r="C26" s="11">
        <v>2</v>
      </c>
      <c r="D26" s="5">
        <v>0</v>
      </c>
      <c r="E26" s="5">
        <v>0</v>
      </c>
      <c r="F26" s="5">
        <v>1</v>
      </c>
      <c r="G26" s="18">
        <f t="shared" si="0"/>
        <v>4.918032786885246</v>
      </c>
      <c r="H26" s="21" t="s">
        <v>121</v>
      </c>
      <c r="I26" s="26">
        <v>5.7956278596847994</v>
      </c>
      <c r="J26" s="21" t="s">
        <v>168</v>
      </c>
      <c r="K26" s="26">
        <v>5.7324840764331215</v>
      </c>
      <c r="L26">
        <v>69</v>
      </c>
      <c r="M26">
        <v>0</v>
      </c>
      <c r="N26" s="26">
        <v>14.990138067061102</v>
      </c>
      <c r="O26">
        <v>897</v>
      </c>
      <c r="P26">
        <v>79</v>
      </c>
      <c r="Q26" s="26">
        <v>10.675293166194901</v>
      </c>
      <c r="R26" s="5">
        <v>12</v>
      </c>
      <c r="U26" s="4" t="s">
        <v>256</v>
      </c>
      <c r="V26" s="9" t="s">
        <v>193</v>
      </c>
      <c r="W26" s="65"/>
      <c r="X26" s="61"/>
      <c r="Y26" s="42"/>
      <c r="Z26" s="42"/>
      <c r="AA26" s="42"/>
      <c r="AB26" s="42"/>
      <c r="AC26" s="42"/>
      <c r="AD26" s="42"/>
      <c r="AE26" s="42"/>
    </row>
    <row r="27" spans="1:31" s="1" customFormat="1" ht="46" customHeight="1" x14ac:dyDescent="0.2">
      <c r="A27" s="69" t="s">
        <v>234</v>
      </c>
      <c r="B27" s="13" t="s">
        <v>84</v>
      </c>
      <c r="C27" s="11">
        <v>1</v>
      </c>
      <c r="D27" s="5">
        <v>2</v>
      </c>
      <c r="E27" s="5">
        <v>0</v>
      </c>
      <c r="F27" s="5">
        <v>1</v>
      </c>
      <c r="G27" s="18">
        <f t="shared" si="0"/>
        <v>6.557377049180328</v>
      </c>
      <c r="H27" s="21" t="s">
        <v>122</v>
      </c>
      <c r="I27" s="26">
        <v>8.2443166255820319</v>
      </c>
      <c r="J27" s="21" t="s">
        <v>149</v>
      </c>
      <c r="K27" s="26">
        <v>7.5294117647058814</v>
      </c>
      <c r="L27">
        <v>38</v>
      </c>
      <c r="M27">
        <v>0</v>
      </c>
      <c r="N27" s="26">
        <v>8.0867850098619307</v>
      </c>
      <c r="O27">
        <v>954</v>
      </c>
      <c r="P27">
        <v>15</v>
      </c>
      <c r="Q27" s="26">
        <v>10.028305701577001</v>
      </c>
      <c r="R27" s="5">
        <v>2</v>
      </c>
      <c r="S27" s="1" t="s">
        <v>23</v>
      </c>
      <c r="T27" s="1" t="s">
        <v>13</v>
      </c>
      <c r="U27" s="4" t="s">
        <v>256</v>
      </c>
      <c r="V27" s="9" t="s">
        <v>193</v>
      </c>
      <c r="W27" s="64"/>
      <c r="X27" s="42"/>
      <c r="Y27" s="42"/>
      <c r="Z27" s="42"/>
      <c r="AA27" s="42"/>
      <c r="AB27" s="42"/>
      <c r="AC27" s="42"/>
      <c r="AD27" s="42"/>
      <c r="AE27" s="42"/>
    </row>
    <row r="28" spans="1:31" s="1" customFormat="1" ht="46" customHeight="1" x14ac:dyDescent="0.2">
      <c r="A28" s="68" t="s">
        <v>44</v>
      </c>
      <c r="B28" s="15" t="s">
        <v>257</v>
      </c>
      <c r="C28" s="9">
        <v>0</v>
      </c>
      <c r="D28" s="8">
        <v>1</v>
      </c>
      <c r="E28" s="8">
        <v>0</v>
      </c>
      <c r="F28" s="8">
        <v>0</v>
      </c>
      <c r="G28" s="17">
        <f t="shared" si="0"/>
        <v>1.639344262295082</v>
      </c>
      <c r="H28" s="21" t="s">
        <v>123</v>
      </c>
      <c r="I28" s="26">
        <v>1.772853185595568</v>
      </c>
      <c r="J28" s="21" t="s">
        <v>169</v>
      </c>
      <c r="K28" s="26">
        <v>1.0204081632653061</v>
      </c>
      <c r="L28">
        <v>15</v>
      </c>
      <c r="M28">
        <v>3</v>
      </c>
      <c r="N28" s="26">
        <v>3.55029585798817</v>
      </c>
      <c r="O28">
        <v>208</v>
      </c>
      <c r="P28">
        <v>54</v>
      </c>
      <c r="Q28" s="26">
        <v>2.98220784472301</v>
      </c>
      <c r="R28" s="8"/>
      <c r="S28" s="6">
        <v>2.1</v>
      </c>
      <c r="T28" s="6">
        <v>4</v>
      </c>
      <c r="U28" s="8" t="s">
        <v>237</v>
      </c>
      <c r="V28" s="9" t="s">
        <v>209</v>
      </c>
      <c r="W28" s="63"/>
      <c r="X28" s="43"/>
      <c r="Y28" s="43"/>
      <c r="Z28" s="43"/>
      <c r="AA28" s="43"/>
      <c r="AB28" s="43"/>
      <c r="AC28" s="42"/>
      <c r="AD28" s="42"/>
      <c r="AE28" s="42"/>
    </row>
    <row r="29" spans="1:31" s="1" customFormat="1" ht="46" customHeight="1" x14ac:dyDescent="0.2">
      <c r="A29" s="68" t="s">
        <v>95</v>
      </c>
      <c r="B29" s="13" t="s">
        <v>65</v>
      </c>
      <c r="C29" s="12">
        <v>4</v>
      </c>
      <c r="D29" s="5">
        <v>0</v>
      </c>
      <c r="E29" s="5">
        <v>13</v>
      </c>
      <c r="F29" s="5">
        <v>13</v>
      </c>
      <c r="G29" s="17">
        <f t="shared" si="0"/>
        <v>49.180327868852459</v>
      </c>
      <c r="H29" s="21" t="s">
        <v>124</v>
      </c>
      <c r="I29" s="26">
        <v>25</v>
      </c>
      <c r="J29" s="21" t="s">
        <v>170</v>
      </c>
      <c r="K29" s="26">
        <v>27.27272727272727</v>
      </c>
      <c r="L29">
        <v>176</v>
      </c>
      <c r="M29">
        <v>16</v>
      </c>
      <c r="N29" s="26">
        <v>36.686390532544401</v>
      </c>
      <c r="O29">
        <v>1239</v>
      </c>
      <c r="P29">
        <v>422</v>
      </c>
      <c r="Q29" s="26">
        <v>16.397088556409201</v>
      </c>
      <c r="R29"/>
      <c r="S29"/>
      <c r="T29"/>
      <c r="U29" s="4" t="s">
        <v>243</v>
      </c>
      <c r="V29" s="9" t="s">
        <v>210</v>
      </c>
      <c r="W29" s="12"/>
      <c r="X29" s="43"/>
      <c r="Y29" s="43"/>
      <c r="Z29" s="43"/>
      <c r="AA29" s="43"/>
      <c r="AB29" s="43"/>
      <c r="AC29" s="42"/>
      <c r="AD29" s="42"/>
      <c r="AE29" s="42"/>
    </row>
    <row r="30" spans="1:31" s="1" customFormat="1" ht="46" customHeight="1" x14ac:dyDescent="0.2">
      <c r="A30" s="69" t="s">
        <v>24</v>
      </c>
      <c r="B30" s="13" t="s">
        <v>248</v>
      </c>
      <c r="C30" s="11">
        <v>6</v>
      </c>
      <c r="D30" s="5">
        <v>1</v>
      </c>
      <c r="E30" s="5">
        <v>0</v>
      </c>
      <c r="F30" s="5">
        <v>0</v>
      </c>
      <c r="G30" s="17">
        <f t="shared" si="0"/>
        <v>11.475409836065573</v>
      </c>
      <c r="H30" s="20" t="s">
        <v>125</v>
      </c>
      <c r="I30" s="26">
        <v>5.3862894450489662</v>
      </c>
      <c r="J30" s="20" t="s">
        <v>171</v>
      </c>
      <c r="K30" s="26">
        <v>6.9444444444444446</v>
      </c>
      <c r="L30">
        <v>44</v>
      </c>
      <c r="M30">
        <v>11</v>
      </c>
      <c r="N30" s="26">
        <v>10.453648915187399</v>
      </c>
      <c r="O30">
        <v>423</v>
      </c>
      <c r="P30">
        <v>77</v>
      </c>
      <c r="Q30" s="26">
        <v>5.0849171047311001</v>
      </c>
      <c r="R30" s="5"/>
      <c r="S30" s="1" t="e">
        <v>#N/A</v>
      </c>
      <c r="T30" s="1" t="s">
        <v>25</v>
      </c>
      <c r="U30" s="4" t="s">
        <v>236</v>
      </c>
      <c r="V30" s="56" t="s">
        <v>204</v>
      </c>
      <c r="W30" s="64"/>
      <c r="X30" s="60"/>
      <c r="Y30" s="42"/>
      <c r="Z30" s="42"/>
      <c r="AA30" s="42"/>
      <c r="AB30" s="42"/>
      <c r="AC30" s="42"/>
      <c r="AD30" s="42"/>
      <c r="AE30" s="42"/>
    </row>
    <row r="31" spans="1:31" s="1" customFormat="1" ht="46" customHeight="1" x14ac:dyDescent="0.2">
      <c r="A31" s="68" t="s">
        <v>26</v>
      </c>
      <c r="B31" s="15" t="s">
        <v>85</v>
      </c>
      <c r="C31" s="10">
        <v>2</v>
      </c>
      <c r="D31" s="3">
        <v>1</v>
      </c>
      <c r="E31" s="3">
        <v>2</v>
      </c>
      <c r="F31" s="3">
        <v>0</v>
      </c>
      <c r="G31" s="17">
        <f t="shared" si="0"/>
        <v>8.1967213114754092</v>
      </c>
      <c r="H31" s="23" t="s">
        <v>99</v>
      </c>
      <c r="I31" s="27" t="s">
        <v>99</v>
      </c>
      <c r="J31" s="23" t="s">
        <v>99</v>
      </c>
      <c r="K31" s="27" t="s">
        <v>99</v>
      </c>
      <c r="L31">
        <v>18</v>
      </c>
      <c r="M31">
        <v>0</v>
      </c>
      <c r="N31" s="79">
        <v>4.53648915187377</v>
      </c>
      <c r="O31">
        <v>256</v>
      </c>
      <c r="P31">
        <v>6</v>
      </c>
      <c r="Q31" s="79">
        <v>4.1144359078042898</v>
      </c>
      <c r="R31" s="3"/>
      <c r="S31" t="e">
        <v>#N/A</v>
      </c>
      <c r="T31" t="s">
        <v>5</v>
      </c>
      <c r="U31" s="4" t="s">
        <v>228</v>
      </c>
      <c r="V31" s="55" t="s">
        <v>204</v>
      </c>
      <c r="W31" s="65"/>
      <c r="X31" s="61"/>
      <c r="Y31" s="43"/>
      <c r="Z31" s="43"/>
      <c r="AA31" s="43"/>
      <c r="AB31" s="43"/>
      <c r="AC31" s="42"/>
      <c r="AD31" s="42"/>
      <c r="AE31" s="42"/>
    </row>
    <row r="32" spans="1:31" s="1" customFormat="1" ht="46" customHeight="1" x14ac:dyDescent="0.2">
      <c r="A32" s="68" t="s">
        <v>27</v>
      </c>
      <c r="B32" s="15" t="s">
        <v>86</v>
      </c>
      <c r="C32" s="10">
        <v>1</v>
      </c>
      <c r="D32" s="3">
        <v>2</v>
      </c>
      <c r="E32" s="3">
        <v>0</v>
      </c>
      <c r="F32" s="3">
        <v>0</v>
      </c>
      <c r="G32" s="17">
        <f t="shared" si="0"/>
        <v>4.918032786885246</v>
      </c>
      <c r="H32" s="23" t="s">
        <v>126</v>
      </c>
      <c r="I32" s="26">
        <v>2.2513089005235605</v>
      </c>
      <c r="J32" s="23" t="s">
        <v>172</v>
      </c>
      <c r="K32" s="26">
        <v>1.9607843137254901</v>
      </c>
      <c r="L32">
        <v>21</v>
      </c>
      <c r="M32">
        <v>3</v>
      </c>
      <c r="N32" s="26">
        <v>5.1282051282051304</v>
      </c>
      <c r="O32">
        <v>389</v>
      </c>
      <c r="P32">
        <v>73</v>
      </c>
      <c r="Q32" s="26">
        <v>5.1354630004043704</v>
      </c>
      <c r="R32" s="3"/>
      <c r="S32" t="s">
        <v>9</v>
      </c>
      <c r="T32" t="s">
        <v>5</v>
      </c>
      <c r="U32" s="4" t="s">
        <v>224</v>
      </c>
      <c r="V32" s="55" t="s">
        <v>210</v>
      </c>
      <c r="W32" s="65"/>
      <c r="X32" s="61"/>
      <c r="Y32" s="43"/>
      <c r="Z32" s="43"/>
      <c r="AA32" s="43"/>
      <c r="AB32" s="43"/>
      <c r="AC32" s="42"/>
      <c r="AD32" s="42"/>
      <c r="AE32" s="42"/>
    </row>
    <row r="33" spans="1:31" s="1" customFormat="1" ht="46" customHeight="1" x14ac:dyDescent="0.2">
      <c r="A33" s="68" t="s">
        <v>28</v>
      </c>
      <c r="B33" s="15" t="s">
        <v>87</v>
      </c>
      <c r="C33" s="10">
        <v>4</v>
      </c>
      <c r="D33" s="3">
        <v>3</v>
      </c>
      <c r="E33" s="3">
        <v>1</v>
      </c>
      <c r="F33" s="3">
        <v>0</v>
      </c>
      <c r="G33" s="17">
        <f t="shared" si="0"/>
        <v>13.114754098360656</v>
      </c>
      <c r="H33" s="21" t="s">
        <v>127</v>
      </c>
      <c r="I33" s="26">
        <v>6.8120624663435647</v>
      </c>
      <c r="J33" s="21" t="s">
        <v>173</v>
      </c>
      <c r="K33" s="26">
        <v>5.5081458494957332</v>
      </c>
      <c r="L33">
        <v>61</v>
      </c>
      <c r="M33">
        <v>2</v>
      </c>
      <c r="N33" s="26">
        <v>12.8205128205128</v>
      </c>
      <c r="O33">
        <v>644</v>
      </c>
      <c r="P33">
        <v>100</v>
      </c>
      <c r="Q33" s="26">
        <v>8.11767084512738</v>
      </c>
      <c r="R33" s="3"/>
      <c r="S33" t="s">
        <v>20</v>
      </c>
      <c r="T33" t="s">
        <v>5</v>
      </c>
      <c r="U33" s="4" t="s">
        <v>258</v>
      </c>
      <c r="V33" s="13" t="s">
        <v>197</v>
      </c>
      <c r="W33" s="12"/>
      <c r="X33" s="60"/>
      <c r="Y33" s="43"/>
      <c r="Z33" s="43"/>
      <c r="AA33" s="43"/>
      <c r="AB33" s="43"/>
      <c r="AC33" s="42"/>
      <c r="AD33" s="42"/>
      <c r="AE33" s="42"/>
    </row>
    <row r="34" spans="1:31" s="1" customFormat="1" ht="46" customHeight="1" x14ac:dyDescent="0.2">
      <c r="A34" s="69" t="s">
        <v>49</v>
      </c>
      <c r="B34" s="15" t="s">
        <v>88</v>
      </c>
      <c r="C34" s="11">
        <v>0</v>
      </c>
      <c r="D34" s="5">
        <v>0</v>
      </c>
      <c r="E34" s="5">
        <v>0</v>
      </c>
      <c r="F34" s="5">
        <v>0</v>
      </c>
      <c r="G34" s="17">
        <f t="shared" si="0"/>
        <v>0</v>
      </c>
      <c r="H34" s="23" t="s">
        <v>128</v>
      </c>
      <c r="I34" s="26">
        <v>1.0682004930156122</v>
      </c>
      <c r="J34" s="22" t="s">
        <v>154</v>
      </c>
      <c r="K34" s="26">
        <v>0.94117647058823517</v>
      </c>
      <c r="L34">
        <v>6</v>
      </c>
      <c r="M34">
        <v>2</v>
      </c>
      <c r="N34" s="26">
        <v>2.1696252465483199</v>
      </c>
      <c r="O34">
        <v>155</v>
      </c>
      <c r="P34">
        <v>37</v>
      </c>
      <c r="Q34" s="26">
        <v>2.58794985847149</v>
      </c>
      <c r="R34" s="5"/>
      <c r="U34" s="4" t="s">
        <v>238</v>
      </c>
      <c r="V34" s="11" t="s">
        <v>209</v>
      </c>
      <c r="W34" s="64"/>
      <c r="X34" s="61"/>
      <c r="Y34" s="42"/>
      <c r="Z34" s="42"/>
      <c r="AA34" s="42"/>
      <c r="AB34" s="42"/>
      <c r="AC34" s="42"/>
      <c r="AD34" s="42"/>
      <c r="AE34" s="42"/>
    </row>
    <row r="35" spans="1:31" s="1" customFormat="1" ht="46" customHeight="1" x14ac:dyDescent="0.2">
      <c r="A35" s="68" t="s">
        <v>45</v>
      </c>
      <c r="B35" s="15" t="s">
        <v>46</v>
      </c>
      <c r="C35" s="10">
        <v>1</v>
      </c>
      <c r="D35" s="3">
        <v>0</v>
      </c>
      <c r="E35" s="3">
        <v>0</v>
      </c>
      <c r="F35" s="3">
        <v>1</v>
      </c>
      <c r="G35" s="17">
        <f t="shared" si="0"/>
        <v>3.278688524590164</v>
      </c>
      <c r="H35" s="22" t="s">
        <v>129</v>
      </c>
      <c r="I35" s="26">
        <v>3.4249662009914377</v>
      </c>
      <c r="J35" s="22" t="s">
        <v>174</v>
      </c>
      <c r="K35" s="26">
        <v>5.2489905787348583</v>
      </c>
      <c r="L35">
        <v>28</v>
      </c>
      <c r="M35">
        <v>3</v>
      </c>
      <c r="N35" s="26">
        <v>6.3116370808678504</v>
      </c>
      <c r="O35">
        <v>344</v>
      </c>
      <c r="P35">
        <v>36</v>
      </c>
      <c r="Q35" s="26">
        <v>4.2862919530934098</v>
      </c>
      <c r="R35" s="3"/>
      <c r="S35"/>
      <c r="T35"/>
      <c r="U35" s="14" t="s">
        <v>259</v>
      </c>
      <c r="V35" s="10" t="s">
        <v>211</v>
      </c>
      <c r="W35" s="12"/>
      <c r="X35" s="43"/>
      <c r="Y35" s="43"/>
      <c r="Z35" s="43"/>
      <c r="AA35" s="43"/>
      <c r="AB35" s="43"/>
      <c r="AC35" s="42"/>
      <c r="AD35" s="42"/>
      <c r="AE35" s="42"/>
    </row>
    <row r="36" spans="1:31" ht="46" customHeight="1" x14ac:dyDescent="0.2">
      <c r="A36" s="69" t="s">
        <v>59</v>
      </c>
      <c r="B36" s="13" t="s">
        <v>247</v>
      </c>
      <c r="C36" s="13">
        <v>0</v>
      </c>
      <c r="D36" s="4">
        <v>0</v>
      </c>
      <c r="E36" s="4">
        <v>0</v>
      </c>
      <c r="F36" s="4">
        <v>0</v>
      </c>
      <c r="G36" s="17">
        <f t="shared" si="0"/>
        <v>0</v>
      </c>
      <c r="H36" s="22" t="s">
        <v>130</v>
      </c>
      <c r="I36" s="26">
        <v>2.2766078542970973</v>
      </c>
      <c r="J36" s="22" t="s">
        <v>175</v>
      </c>
      <c r="K36" s="26">
        <v>1.4453961456102784</v>
      </c>
      <c r="L36">
        <v>7</v>
      </c>
      <c r="M36">
        <v>5</v>
      </c>
      <c r="N36" s="26">
        <v>2.3668639053254399</v>
      </c>
      <c r="O36">
        <v>849</v>
      </c>
      <c r="P36">
        <v>429</v>
      </c>
      <c r="Q36" s="26">
        <v>12.7375657096644</v>
      </c>
      <c r="R36" s="4"/>
      <c r="S36" s="2"/>
      <c r="T36" s="2"/>
      <c r="U36" s="4" t="s">
        <v>260</v>
      </c>
      <c r="V36" s="13" t="s">
        <v>198</v>
      </c>
      <c r="W36" s="65"/>
      <c r="X36" s="60"/>
      <c r="Y36" s="59"/>
      <c r="Z36" s="59"/>
      <c r="AA36" s="59"/>
      <c r="AB36" s="59"/>
    </row>
    <row r="37" spans="1:31" s="7" customFormat="1" ht="46" customHeight="1" x14ac:dyDescent="0.2">
      <c r="A37" s="68" t="s">
        <v>53</v>
      </c>
      <c r="B37" s="15" t="s">
        <v>75</v>
      </c>
      <c r="C37" s="15">
        <v>0</v>
      </c>
      <c r="D37" s="14">
        <v>0</v>
      </c>
      <c r="E37" s="14">
        <v>3</v>
      </c>
      <c r="F37" s="14">
        <v>4</v>
      </c>
      <c r="G37" s="17">
        <f t="shared" si="0"/>
        <v>11.475409836065573</v>
      </c>
      <c r="H37" s="21" t="s">
        <v>131</v>
      </c>
      <c r="I37" s="26">
        <v>10.809883321894304</v>
      </c>
      <c r="J37" s="21" t="s">
        <v>176</v>
      </c>
      <c r="K37" s="26">
        <v>13.152610441767068</v>
      </c>
      <c r="L37">
        <v>84</v>
      </c>
      <c r="M37">
        <v>41</v>
      </c>
      <c r="N37" s="26">
        <v>24.0631163708087</v>
      </c>
      <c r="O37">
        <v>505</v>
      </c>
      <c r="P37">
        <v>391</v>
      </c>
      <c r="Q37" s="26">
        <v>10.078851597250301</v>
      </c>
      <c r="R37" s="14"/>
      <c r="U37" s="14" t="s">
        <v>235</v>
      </c>
      <c r="V37" s="57" t="s">
        <v>212</v>
      </c>
      <c r="W37" s="66"/>
      <c r="X37" s="44"/>
      <c r="Y37" s="44"/>
      <c r="Z37" s="44"/>
      <c r="AA37" s="44"/>
      <c r="AB37" s="44"/>
      <c r="AC37" s="44"/>
      <c r="AD37" s="44"/>
      <c r="AE37" s="44"/>
    </row>
    <row r="38" spans="1:31" s="1" customFormat="1" ht="46" customHeight="1" x14ac:dyDescent="0.2">
      <c r="A38" s="68" t="s">
        <v>72</v>
      </c>
      <c r="B38" s="15" t="s">
        <v>61</v>
      </c>
      <c r="C38" s="9">
        <v>2</v>
      </c>
      <c r="D38" s="8">
        <v>0</v>
      </c>
      <c r="E38" s="8">
        <v>0</v>
      </c>
      <c r="F38" s="8">
        <v>0</v>
      </c>
      <c r="G38" s="17">
        <f t="shared" si="0"/>
        <v>3.278688524590164</v>
      </c>
      <c r="H38" s="22" t="s">
        <v>132</v>
      </c>
      <c r="I38" s="26">
        <v>1.4960261804581581</v>
      </c>
      <c r="J38" s="22" t="s">
        <v>177</v>
      </c>
      <c r="K38" s="26">
        <v>0.96418732782369143</v>
      </c>
      <c r="L38">
        <v>10</v>
      </c>
      <c r="M38">
        <v>5</v>
      </c>
      <c r="N38" s="26">
        <v>2.9585798816567999</v>
      </c>
      <c r="O38">
        <v>253</v>
      </c>
      <c r="P38">
        <v>73</v>
      </c>
      <c r="Q38" s="26">
        <v>3.3259199353012496</v>
      </c>
      <c r="R38" s="8"/>
      <c r="S38" s="6"/>
      <c r="T38" s="6"/>
      <c r="U38" s="8" t="s">
        <v>223</v>
      </c>
      <c r="V38" s="13" t="s">
        <v>197</v>
      </c>
      <c r="W38" s="63"/>
      <c r="X38" s="43"/>
      <c r="Y38" s="43"/>
      <c r="Z38" s="43"/>
      <c r="AA38" s="43"/>
      <c r="AB38" s="43"/>
      <c r="AC38" s="42"/>
      <c r="AD38" s="42"/>
      <c r="AE38" s="42"/>
    </row>
    <row r="39" spans="1:31" s="1" customFormat="1" ht="46" customHeight="1" x14ac:dyDescent="0.2">
      <c r="A39" s="69" t="s">
        <v>30</v>
      </c>
      <c r="B39" s="13" t="s">
        <v>29</v>
      </c>
      <c r="C39" s="11">
        <v>3</v>
      </c>
      <c r="D39" s="5">
        <v>2</v>
      </c>
      <c r="E39" s="5">
        <v>0</v>
      </c>
      <c r="F39" s="5">
        <v>0</v>
      </c>
      <c r="G39" s="17">
        <f t="shared" si="0"/>
        <v>8.1967213114754092</v>
      </c>
      <c r="H39" s="24" t="s">
        <v>133</v>
      </c>
      <c r="I39" s="28">
        <v>3.6620809920558028</v>
      </c>
      <c r="J39" s="24" t="s">
        <v>178</v>
      </c>
      <c r="K39" s="28">
        <v>2.3446019629225736</v>
      </c>
      <c r="L39">
        <v>29</v>
      </c>
      <c r="M39">
        <v>9</v>
      </c>
      <c r="N39" s="28">
        <v>7.2978303747534499</v>
      </c>
      <c r="O39">
        <v>446</v>
      </c>
      <c r="P39">
        <v>304</v>
      </c>
      <c r="Q39" s="28">
        <v>7.5515568135867408</v>
      </c>
      <c r="R39" s="5"/>
      <c r="S39" s="1" t="s">
        <v>9</v>
      </c>
      <c r="T39" s="1" t="s">
        <v>5</v>
      </c>
      <c r="U39" s="4" t="s">
        <v>219</v>
      </c>
      <c r="V39" s="11" t="s">
        <v>195</v>
      </c>
      <c r="W39" s="64"/>
      <c r="X39" s="60"/>
      <c r="Y39" s="42"/>
      <c r="Z39" s="42"/>
      <c r="AA39" s="42"/>
      <c r="AB39" s="42"/>
      <c r="AC39" s="42"/>
      <c r="AD39" s="42"/>
      <c r="AE39" s="42"/>
    </row>
    <row r="40" spans="1:31" ht="46" customHeight="1" x14ac:dyDescent="0.2">
      <c r="A40" s="69" t="s">
        <v>57</v>
      </c>
      <c r="B40" s="13" t="s">
        <v>76</v>
      </c>
      <c r="C40" s="11">
        <v>4</v>
      </c>
      <c r="D40" s="5">
        <v>0</v>
      </c>
      <c r="E40" s="5">
        <v>1</v>
      </c>
      <c r="F40" s="5">
        <v>0</v>
      </c>
      <c r="G40" s="17">
        <f t="shared" si="0"/>
        <v>8.1967213114754092</v>
      </c>
      <c r="H40" s="25" t="s">
        <v>134</v>
      </c>
      <c r="I40" s="29">
        <v>8.021631365479946</v>
      </c>
      <c r="J40" s="25" t="s">
        <v>179</v>
      </c>
      <c r="K40" s="29">
        <v>11.440107671601615</v>
      </c>
      <c r="L40">
        <v>38</v>
      </c>
      <c r="M40">
        <v>2</v>
      </c>
      <c r="N40" s="29">
        <v>8.8757396449704089</v>
      </c>
      <c r="O40">
        <v>183</v>
      </c>
      <c r="P40">
        <v>52</v>
      </c>
      <c r="Q40" s="29">
        <v>3.2349373230893699</v>
      </c>
      <c r="R40" s="5"/>
      <c r="S40" s="1"/>
      <c r="T40" s="1"/>
      <c r="U40" s="4" t="s">
        <v>218</v>
      </c>
      <c r="V40" s="11" t="s">
        <v>203</v>
      </c>
      <c r="W40" s="64"/>
      <c r="X40" s="60"/>
      <c r="Y40" s="42"/>
      <c r="Z40" s="42"/>
      <c r="AA40" s="42"/>
      <c r="AB40" s="42"/>
    </row>
    <row r="41" spans="1:31" ht="46" customHeight="1" x14ac:dyDescent="0.2">
      <c r="A41" s="69" t="s">
        <v>31</v>
      </c>
      <c r="B41" s="13" t="s">
        <v>78</v>
      </c>
      <c r="C41" s="11">
        <v>1</v>
      </c>
      <c r="D41" s="5">
        <v>1</v>
      </c>
      <c r="E41" s="5">
        <v>0</v>
      </c>
      <c r="F41" s="5">
        <v>0</v>
      </c>
      <c r="G41" s="17">
        <f t="shared" si="0"/>
        <v>3.278688524590164</v>
      </c>
      <c r="H41" s="20" t="s">
        <v>135</v>
      </c>
      <c r="I41" s="26">
        <v>1.3814616755793228</v>
      </c>
      <c r="J41" s="20" t="s">
        <v>180</v>
      </c>
      <c r="K41" s="26">
        <v>1.4666666666666666</v>
      </c>
      <c r="L41">
        <v>6</v>
      </c>
      <c r="M41">
        <v>0</v>
      </c>
      <c r="N41" s="26">
        <v>2.1696252465483199</v>
      </c>
      <c r="O41">
        <v>252</v>
      </c>
      <c r="P41">
        <v>23</v>
      </c>
      <c r="Q41" s="26">
        <v>4.1953093408815203</v>
      </c>
      <c r="R41" s="5"/>
      <c r="S41" s="1">
        <v>0</v>
      </c>
      <c r="T41" s="1" t="s">
        <v>13</v>
      </c>
      <c r="U41" s="4" t="s">
        <v>238</v>
      </c>
      <c r="V41" s="11" t="s">
        <v>213</v>
      </c>
      <c r="W41" s="64"/>
      <c r="X41" s="60"/>
      <c r="Y41" s="42"/>
      <c r="Z41" s="42"/>
      <c r="AA41" s="42"/>
      <c r="AB41" s="42"/>
    </row>
    <row r="42" spans="1:31" ht="46" customHeight="1" x14ac:dyDescent="0.2">
      <c r="A42" s="69" t="s">
        <v>47</v>
      </c>
      <c r="B42" s="13" t="s">
        <v>77</v>
      </c>
      <c r="C42" s="11">
        <v>1</v>
      </c>
      <c r="D42" s="5">
        <v>0</v>
      </c>
      <c r="E42" s="5">
        <v>0</v>
      </c>
      <c r="F42" s="5">
        <v>0</v>
      </c>
      <c r="G42" s="17">
        <f t="shared" si="0"/>
        <v>1.639344262295082</v>
      </c>
      <c r="H42" s="21" t="s">
        <v>136</v>
      </c>
      <c r="I42" s="26">
        <v>6.7378800328677073</v>
      </c>
      <c r="J42" s="21" t="s">
        <v>181</v>
      </c>
      <c r="K42" s="26">
        <v>6.1960784313725492</v>
      </c>
      <c r="L42">
        <v>37</v>
      </c>
      <c r="M42">
        <v>1</v>
      </c>
      <c r="N42" s="26">
        <v>7.4950690335305703</v>
      </c>
      <c r="O42">
        <v>438</v>
      </c>
      <c r="P42">
        <v>57</v>
      </c>
      <c r="Q42" s="26">
        <v>5.0849171047311001</v>
      </c>
      <c r="R42" s="5"/>
      <c r="S42" s="1"/>
      <c r="T42" s="1"/>
      <c r="U42" s="4" t="s">
        <v>239</v>
      </c>
      <c r="V42" s="9" t="s">
        <v>193</v>
      </c>
      <c r="W42" s="64"/>
      <c r="X42" s="60"/>
      <c r="Y42" s="42"/>
      <c r="Z42" s="42"/>
      <c r="AA42" s="42"/>
      <c r="AB42" s="42"/>
    </row>
    <row r="43" spans="1:31" ht="46" customHeight="1" x14ac:dyDescent="0.2">
      <c r="A43" s="69" t="s">
        <v>33</v>
      </c>
      <c r="B43" s="13" t="s">
        <v>32</v>
      </c>
      <c r="C43" s="11">
        <v>0</v>
      </c>
      <c r="D43" s="5">
        <v>2</v>
      </c>
      <c r="E43" s="5">
        <v>0</v>
      </c>
      <c r="F43" s="5">
        <v>0</v>
      </c>
      <c r="G43" s="17">
        <f t="shared" si="0"/>
        <v>3.278688524590164</v>
      </c>
      <c r="H43" s="21" t="s">
        <v>137</v>
      </c>
      <c r="I43" s="28">
        <v>3.9527223406316607</v>
      </c>
      <c r="J43" s="21" t="s">
        <v>182</v>
      </c>
      <c r="K43" s="28">
        <v>2.9443838604143946</v>
      </c>
      <c r="L43">
        <v>24</v>
      </c>
      <c r="M43">
        <v>10</v>
      </c>
      <c r="N43" s="28">
        <v>6.5088757396449708</v>
      </c>
      <c r="O43">
        <v>279</v>
      </c>
      <c r="P43">
        <v>157</v>
      </c>
      <c r="Q43" s="28">
        <v>4.3974929235746103</v>
      </c>
      <c r="R43" s="5">
        <v>8</v>
      </c>
      <c r="S43" s="1" t="s">
        <v>9</v>
      </c>
      <c r="T43" s="1" t="s">
        <v>5</v>
      </c>
      <c r="U43" s="4" t="s">
        <v>240</v>
      </c>
      <c r="V43" s="13" t="s">
        <v>220</v>
      </c>
      <c r="W43" s="64"/>
      <c r="X43" s="61"/>
      <c r="Y43" s="42"/>
      <c r="Z43" s="42"/>
      <c r="AA43" s="42"/>
      <c r="AB43" s="42"/>
    </row>
    <row r="44" spans="1:31" ht="46" customHeight="1" x14ac:dyDescent="0.2">
      <c r="A44" s="69" t="s">
        <v>190</v>
      </c>
      <c r="B44" s="13" t="s">
        <v>192</v>
      </c>
      <c r="C44" s="11">
        <v>1</v>
      </c>
      <c r="D44" s="5">
        <v>1</v>
      </c>
      <c r="E44" s="5">
        <v>0</v>
      </c>
      <c r="F44" s="5">
        <v>1</v>
      </c>
      <c r="G44" s="17">
        <f t="shared" si="0"/>
        <v>4.918032786885246</v>
      </c>
      <c r="H44" s="21" t="s">
        <v>138</v>
      </c>
      <c r="I44" s="28">
        <v>8.0799780881950145</v>
      </c>
      <c r="J44" s="21" t="s">
        <v>183</v>
      </c>
      <c r="K44" s="28">
        <v>8.7058823529411757</v>
      </c>
      <c r="L44">
        <v>45</v>
      </c>
      <c r="M44">
        <v>5</v>
      </c>
      <c r="N44" s="28">
        <v>9.86193293885602</v>
      </c>
      <c r="O44">
        <v>401</v>
      </c>
      <c r="P44">
        <v>32</v>
      </c>
      <c r="Q44" s="28">
        <v>5.7217953902143099</v>
      </c>
      <c r="R44" s="5"/>
      <c r="S44" s="1">
        <v>0</v>
      </c>
      <c r="T44" s="1" t="s">
        <v>13</v>
      </c>
      <c r="U44" s="4" t="s">
        <v>145</v>
      </c>
      <c r="V44" s="9" t="s">
        <v>193</v>
      </c>
      <c r="W44" s="64"/>
      <c r="X44" s="60"/>
      <c r="Y44" s="42"/>
      <c r="Z44" s="42"/>
      <c r="AA44" s="42"/>
      <c r="AB44" s="42"/>
    </row>
    <row r="45" spans="1:31" ht="46" customHeight="1" x14ac:dyDescent="0.2">
      <c r="A45" s="69" t="s">
        <v>58</v>
      </c>
      <c r="B45" s="15" t="s">
        <v>217</v>
      </c>
      <c r="C45" s="10">
        <v>0</v>
      </c>
      <c r="D45" s="3">
        <v>1</v>
      </c>
      <c r="E45" s="3">
        <v>0</v>
      </c>
      <c r="F45" s="3">
        <v>1</v>
      </c>
      <c r="G45" s="17">
        <f t="shared" si="0"/>
        <v>3.278688524590164</v>
      </c>
      <c r="H45" s="21" t="s">
        <v>139</v>
      </c>
      <c r="I45" s="28">
        <v>2.7257709251101323</v>
      </c>
      <c r="J45" s="21" t="s">
        <v>184</v>
      </c>
      <c r="K45" s="28">
        <v>3.7914691943127963</v>
      </c>
      <c r="L45">
        <v>21</v>
      </c>
      <c r="M45">
        <v>0</v>
      </c>
      <c r="N45" s="28">
        <v>5.1282051282051304</v>
      </c>
      <c r="O45">
        <v>283</v>
      </c>
      <c r="P45">
        <v>24</v>
      </c>
      <c r="Q45" s="28">
        <v>3.6291953093408802</v>
      </c>
      <c r="R45" s="3">
        <v>3</v>
      </c>
      <c r="U45" s="4" t="s">
        <v>261</v>
      </c>
      <c r="V45" s="13" t="s">
        <v>214</v>
      </c>
    </row>
    <row r="46" spans="1:31" ht="46" customHeight="1" x14ac:dyDescent="0.2">
      <c r="A46" s="69" t="s">
        <v>200</v>
      </c>
      <c r="B46" s="13" t="s">
        <v>69</v>
      </c>
      <c r="C46" s="11">
        <v>6</v>
      </c>
      <c r="D46" s="5">
        <v>1</v>
      </c>
      <c r="E46" s="5">
        <v>0</v>
      </c>
      <c r="F46" s="5">
        <v>0</v>
      </c>
      <c r="G46" s="17">
        <f t="shared" si="0"/>
        <v>11.475409836065573</v>
      </c>
      <c r="H46" s="21" t="s">
        <v>140</v>
      </c>
      <c r="I46" s="28">
        <v>11.606277853129239</v>
      </c>
      <c r="J46" s="21" t="s">
        <v>185</v>
      </c>
      <c r="K46" s="28">
        <v>18.047982551799347</v>
      </c>
      <c r="L46">
        <v>77</v>
      </c>
      <c r="M46">
        <v>3</v>
      </c>
      <c r="N46" s="28">
        <v>15.779092702169601</v>
      </c>
      <c r="O46">
        <v>163</v>
      </c>
      <c r="P46">
        <v>78</v>
      </c>
      <c r="Q46" s="28">
        <v>2.9215527699150803</v>
      </c>
      <c r="R46" s="5"/>
      <c r="S46" s="1"/>
      <c r="T46" s="1"/>
      <c r="U46" s="4" t="s">
        <v>262</v>
      </c>
      <c r="V46" s="56" t="s">
        <v>215</v>
      </c>
      <c r="W46" s="64"/>
      <c r="X46" s="60"/>
      <c r="Y46" s="42"/>
      <c r="Z46" s="42"/>
      <c r="AA46" s="42"/>
      <c r="AB46" s="42"/>
    </row>
    <row r="47" spans="1:31" ht="46" customHeight="1" x14ac:dyDescent="0.2">
      <c r="A47" s="69" t="s">
        <v>54</v>
      </c>
      <c r="B47" s="15" t="s">
        <v>70</v>
      </c>
      <c r="C47" s="11">
        <v>0</v>
      </c>
      <c r="D47" s="5">
        <v>0</v>
      </c>
      <c r="E47" s="5">
        <v>2</v>
      </c>
      <c r="F47" s="5">
        <v>0</v>
      </c>
      <c r="G47" s="17">
        <f t="shared" si="0"/>
        <v>3.278688524590164</v>
      </c>
      <c r="H47" s="21" t="s">
        <v>141</v>
      </c>
      <c r="I47" s="28">
        <v>3.9715146535195838</v>
      </c>
      <c r="J47" s="21" t="s">
        <v>186</v>
      </c>
      <c r="K47" s="28">
        <v>3.4509803921568625</v>
      </c>
      <c r="L47">
        <v>9</v>
      </c>
      <c r="M47">
        <v>0</v>
      </c>
      <c r="N47" s="28">
        <v>1.9723865877712001</v>
      </c>
      <c r="O47">
        <v>237</v>
      </c>
      <c r="P47">
        <v>18</v>
      </c>
      <c r="Q47" s="28">
        <v>2.7395875454913101</v>
      </c>
      <c r="R47" s="5"/>
      <c r="S47" s="1"/>
      <c r="T47" s="1"/>
      <c r="U47" s="4" t="s">
        <v>241</v>
      </c>
      <c r="V47" s="11" t="s">
        <v>203</v>
      </c>
      <c r="W47" s="64"/>
      <c r="X47" s="61"/>
      <c r="Y47" s="42"/>
      <c r="Z47" s="42"/>
      <c r="AA47" s="42"/>
      <c r="AB47" s="42"/>
    </row>
    <row r="48" spans="1:31" ht="46" customHeight="1" x14ac:dyDescent="0.2">
      <c r="A48" s="69" t="s">
        <v>34</v>
      </c>
      <c r="B48" s="13" t="s">
        <v>263</v>
      </c>
      <c r="C48" s="11">
        <v>25</v>
      </c>
      <c r="D48" s="5">
        <v>4</v>
      </c>
      <c r="E48" s="5">
        <v>0</v>
      </c>
      <c r="F48" s="5">
        <v>0</v>
      </c>
      <c r="G48" s="17">
        <f t="shared" si="0"/>
        <v>47.540983606557376</v>
      </c>
      <c r="H48" s="22" t="s">
        <v>142</v>
      </c>
      <c r="I48" s="28">
        <v>45.740846139252511</v>
      </c>
      <c r="J48" s="22" t="s">
        <v>187</v>
      </c>
      <c r="K48" s="28">
        <v>33.190578158458244</v>
      </c>
      <c r="L48">
        <v>263</v>
      </c>
      <c r="M48">
        <v>6</v>
      </c>
      <c r="N48" s="28">
        <v>52.071005917159795</v>
      </c>
      <c r="O48">
        <v>3786</v>
      </c>
      <c r="P48">
        <v>122</v>
      </c>
      <c r="Q48" s="28">
        <v>39.112414071977405</v>
      </c>
      <c r="R48" s="5"/>
      <c r="S48" s="1" t="s">
        <v>23</v>
      </c>
      <c r="T48" s="1" t="s">
        <v>25</v>
      </c>
      <c r="U48" s="4" t="s">
        <v>251</v>
      </c>
      <c r="V48" s="56" t="s">
        <v>204</v>
      </c>
      <c r="W48" s="64"/>
      <c r="X48" s="60"/>
      <c r="Y48" s="42"/>
      <c r="Z48" s="42"/>
      <c r="AA48" s="42"/>
      <c r="AB48" s="42"/>
    </row>
    <row r="49" spans="1:34" ht="46" customHeight="1" x14ac:dyDescent="0.2">
      <c r="A49" s="69" t="s">
        <v>56</v>
      </c>
      <c r="B49" s="15" t="s">
        <v>71</v>
      </c>
      <c r="C49" s="10">
        <v>0</v>
      </c>
      <c r="D49" s="3">
        <v>0</v>
      </c>
      <c r="E49" s="3">
        <v>1</v>
      </c>
      <c r="F49" s="3">
        <v>1</v>
      </c>
      <c r="G49" s="17">
        <f t="shared" si="0"/>
        <v>3.278688524590164</v>
      </c>
      <c r="H49" s="21" t="s">
        <v>143</v>
      </c>
      <c r="I49" s="28">
        <v>1.6962843295638126</v>
      </c>
      <c r="J49" s="21" t="s">
        <v>188</v>
      </c>
      <c r="K49" s="28">
        <v>2.4825446082234288</v>
      </c>
      <c r="L49">
        <v>7</v>
      </c>
      <c r="M49">
        <v>1</v>
      </c>
      <c r="N49" s="28">
        <v>1.5779092702169599</v>
      </c>
      <c r="O49">
        <v>198</v>
      </c>
      <c r="P49">
        <v>38</v>
      </c>
      <c r="Q49" s="28">
        <v>2.8507885159724999</v>
      </c>
      <c r="U49" s="4" t="s">
        <v>252</v>
      </c>
      <c r="V49" s="11" t="s">
        <v>216</v>
      </c>
      <c r="X49" s="61"/>
    </row>
    <row r="50" spans="1:34" s="1" customFormat="1" ht="46" customHeight="1" x14ac:dyDescent="0.2">
      <c r="A50" s="69" t="s">
        <v>35</v>
      </c>
      <c r="B50" s="13" t="s">
        <v>67</v>
      </c>
      <c r="C50" s="11">
        <v>1</v>
      </c>
      <c r="D50" s="5">
        <v>1</v>
      </c>
      <c r="E50" s="5">
        <v>1</v>
      </c>
      <c r="F50" s="5">
        <v>2</v>
      </c>
      <c r="G50" s="17">
        <f t="shared" si="0"/>
        <v>8.1967213114754092</v>
      </c>
      <c r="H50" s="23" t="s">
        <v>99</v>
      </c>
      <c r="I50" s="27" t="s">
        <v>99</v>
      </c>
      <c r="J50" s="23" t="s">
        <v>99</v>
      </c>
      <c r="K50" s="27" t="s">
        <v>99</v>
      </c>
      <c r="L50">
        <v>29</v>
      </c>
      <c r="M50">
        <v>0</v>
      </c>
      <c r="N50" s="79">
        <v>10.453648915187399</v>
      </c>
      <c r="O50">
        <v>385</v>
      </c>
      <c r="P50">
        <v>6</v>
      </c>
      <c r="Q50" s="79">
        <v>8.1985442782046096</v>
      </c>
      <c r="R50" s="5"/>
      <c r="S50" s="1">
        <v>0</v>
      </c>
      <c r="T50" s="1" t="s">
        <v>13</v>
      </c>
      <c r="U50" s="4" t="s">
        <v>191</v>
      </c>
      <c r="V50" s="56" t="s">
        <v>208</v>
      </c>
      <c r="W50" s="64"/>
      <c r="X50" s="42"/>
      <c r="Y50" s="42"/>
      <c r="Z50" s="42"/>
      <c r="AA50" s="42"/>
      <c r="AB50" s="42"/>
      <c r="AC50" s="42"/>
      <c r="AD50" s="42"/>
      <c r="AE50" s="42"/>
    </row>
    <row r="51" spans="1:34" s="43" customFormat="1" ht="46" customHeight="1" x14ac:dyDescent="0.2">
      <c r="A51" s="69" t="s">
        <v>37</v>
      </c>
      <c r="B51" s="13" t="s">
        <v>36</v>
      </c>
      <c r="C51" s="11">
        <v>1</v>
      </c>
      <c r="D51" s="39">
        <v>1</v>
      </c>
      <c r="E51" s="39">
        <v>1</v>
      </c>
      <c r="F51" s="39">
        <v>0</v>
      </c>
      <c r="G51" s="17">
        <f t="shared" si="0"/>
        <v>4.918032786885246</v>
      </c>
      <c r="H51" s="40" t="s">
        <v>144</v>
      </c>
      <c r="I51" s="28">
        <v>3.2165422171165998</v>
      </c>
      <c r="J51" s="40" t="s">
        <v>189</v>
      </c>
      <c r="K51" s="28">
        <v>3.7707390648567118</v>
      </c>
      <c r="L51">
        <v>18</v>
      </c>
      <c r="M51">
        <v>24</v>
      </c>
      <c r="N51" s="28">
        <v>8.0867850098619307</v>
      </c>
      <c r="O51">
        <v>203</v>
      </c>
      <c r="P51">
        <v>228</v>
      </c>
      <c r="Q51" s="28">
        <v>4.7310958350182002</v>
      </c>
      <c r="R51" s="39"/>
      <c r="S51" s="42">
        <v>0</v>
      </c>
      <c r="T51" s="42" t="s">
        <v>5</v>
      </c>
      <c r="U51" s="51" t="s">
        <v>242</v>
      </c>
      <c r="V51" s="11" t="s">
        <v>211</v>
      </c>
      <c r="W51" s="64"/>
      <c r="X51" s="42"/>
      <c r="Y51" s="42"/>
      <c r="Z51" s="42"/>
      <c r="AA51" s="42"/>
      <c r="AB51" s="42"/>
    </row>
    <row r="52" spans="1:34" s="77" customFormat="1" x14ac:dyDescent="0.2">
      <c r="A52" s="72"/>
      <c r="B52" s="73"/>
      <c r="C52" s="73"/>
      <c r="D52" s="73"/>
      <c r="E52" s="73"/>
      <c r="F52" s="73"/>
      <c r="G52" s="73"/>
      <c r="H52" s="74"/>
      <c r="I52" s="73"/>
      <c r="J52" s="75"/>
      <c r="K52" s="76"/>
      <c r="L52" s="73"/>
      <c r="M52" s="73"/>
      <c r="N52" s="73"/>
      <c r="O52" s="73"/>
      <c r="P52" s="73"/>
      <c r="Q52" s="73"/>
      <c r="R52" s="73"/>
      <c r="U52" s="78"/>
      <c r="V52" s="73"/>
      <c r="W52" s="43"/>
      <c r="X52" s="43"/>
      <c r="Y52" s="43"/>
      <c r="Z52" s="43"/>
      <c r="AA52" s="43"/>
      <c r="AB52" s="43"/>
      <c r="AC52" s="43"/>
      <c r="AD52" s="43"/>
      <c r="AE52" s="43"/>
      <c r="AF52" s="43"/>
      <c r="AG52" s="43"/>
      <c r="AH52" s="43"/>
    </row>
    <row r="53" spans="1:34" s="43" customFormat="1" x14ac:dyDescent="0.2">
      <c r="A53" s="44"/>
      <c r="B53" s="45"/>
      <c r="C53" s="45"/>
      <c r="D53" s="45"/>
      <c r="E53" s="45"/>
      <c r="F53" s="45"/>
      <c r="G53" s="45"/>
      <c r="H53" s="45"/>
      <c r="I53" s="45"/>
      <c r="J53" s="47"/>
      <c r="K53" s="48"/>
      <c r="L53" s="45"/>
      <c r="M53" s="45"/>
      <c r="N53" s="45"/>
      <c r="O53" s="45"/>
      <c r="P53" s="45"/>
      <c r="Q53" s="45"/>
      <c r="R53" s="45"/>
      <c r="U53" s="46"/>
      <c r="V53" s="45"/>
    </row>
    <row r="54" spans="1:34" s="43" customFormat="1" x14ac:dyDescent="0.2">
      <c r="A54" s="44"/>
      <c r="B54" s="45"/>
      <c r="C54" s="45"/>
      <c r="D54" s="45"/>
      <c r="E54" s="45"/>
      <c r="F54" s="45"/>
      <c r="G54" s="45"/>
      <c r="H54" s="39"/>
      <c r="I54" s="42"/>
      <c r="J54" s="40"/>
      <c r="K54" s="41"/>
      <c r="L54" s="45"/>
      <c r="M54" s="45"/>
      <c r="N54" s="45"/>
      <c r="O54" s="45"/>
      <c r="P54" s="45"/>
      <c r="Q54" s="45"/>
      <c r="R54" s="45"/>
      <c r="U54" s="46"/>
      <c r="V54" s="45"/>
    </row>
    <row r="55" spans="1:34" s="43" customFormat="1" x14ac:dyDescent="0.2">
      <c r="A55" s="44"/>
      <c r="B55" s="45"/>
      <c r="C55" s="45"/>
      <c r="D55" s="45"/>
      <c r="E55" s="45"/>
      <c r="F55" s="45"/>
      <c r="G55" s="45"/>
      <c r="H55" s="39"/>
      <c r="I55" s="45"/>
      <c r="J55" s="40"/>
      <c r="K55" s="41"/>
      <c r="L55" s="45"/>
      <c r="M55" s="45"/>
      <c r="N55" s="45"/>
      <c r="O55" s="45"/>
      <c r="P55" s="45"/>
      <c r="Q55" s="45"/>
      <c r="R55" s="45"/>
      <c r="U55" s="46"/>
      <c r="V55" s="45"/>
    </row>
    <row r="56" spans="1:34" s="43" customFormat="1" x14ac:dyDescent="0.2">
      <c r="A56" s="44"/>
      <c r="B56" s="45"/>
      <c r="C56" s="45"/>
      <c r="D56" s="45"/>
      <c r="E56" s="45"/>
      <c r="F56" s="45"/>
      <c r="G56" s="45"/>
      <c r="H56" s="45"/>
      <c r="I56" s="39"/>
      <c r="J56" s="45"/>
      <c r="K56" s="49"/>
      <c r="L56" s="45"/>
      <c r="M56" s="45"/>
      <c r="N56" s="45"/>
      <c r="O56" s="45"/>
      <c r="P56" s="45"/>
      <c r="Q56" s="45"/>
      <c r="R56" s="45"/>
      <c r="U56" s="46"/>
      <c r="V56" s="45"/>
    </row>
    <row r="57" spans="1:34" s="43" customFormat="1" x14ac:dyDescent="0.2">
      <c r="A57" s="44"/>
      <c r="B57" s="45"/>
      <c r="C57" s="45"/>
      <c r="D57" s="45"/>
      <c r="E57" s="45"/>
      <c r="F57" s="45"/>
      <c r="G57" s="45"/>
      <c r="H57" s="45"/>
      <c r="I57" s="45"/>
      <c r="J57" s="45"/>
      <c r="K57" s="49"/>
      <c r="L57" s="45"/>
      <c r="M57" s="45"/>
      <c r="N57" s="45"/>
      <c r="O57" s="45"/>
      <c r="P57" s="45"/>
      <c r="Q57" s="45"/>
      <c r="R57" s="45"/>
      <c r="U57" s="46"/>
      <c r="V57" s="45"/>
    </row>
    <row r="58" spans="1:34" s="43" customFormat="1" x14ac:dyDescent="0.2">
      <c r="A58" s="44"/>
      <c r="B58" s="45"/>
      <c r="C58" s="45"/>
      <c r="D58" s="45"/>
      <c r="E58" s="45"/>
      <c r="F58" s="45"/>
      <c r="G58" s="45"/>
      <c r="H58" s="45"/>
      <c r="J58" s="45"/>
      <c r="K58" s="49"/>
      <c r="L58" s="45"/>
      <c r="M58" s="45"/>
      <c r="N58" s="45"/>
      <c r="O58" s="45"/>
      <c r="P58" s="45"/>
      <c r="Q58" s="45"/>
      <c r="R58" s="45"/>
      <c r="U58" s="46"/>
      <c r="V58" s="45"/>
    </row>
    <row r="59" spans="1:34" s="43" customFormat="1" x14ac:dyDescent="0.2">
      <c r="A59" s="44"/>
      <c r="B59" s="45"/>
      <c r="C59" s="45"/>
      <c r="D59" s="45"/>
      <c r="E59" s="45"/>
      <c r="F59" s="45"/>
      <c r="G59" s="45"/>
      <c r="H59" s="45"/>
      <c r="I59" s="39"/>
      <c r="J59" s="45"/>
      <c r="K59" s="49"/>
      <c r="L59" s="45"/>
      <c r="M59" s="45"/>
      <c r="N59" s="45"/>
      <c r="O59" s="45"/>
      <c r="P59" s="45"/>
      <c r="Q59" s="45"/>
      <c r="R59" s="45"/>
      <c r="U59" s="46"/>
      <c r="V59" s="45"/>
    </row>
    <row r="60" spans="1:34" s="43" customFormat="1" x14ac:dyDescent="0.2">
      <c r="A60" s="44"/>
      <c r="B60" s="45"/>
      <c r="C60" s="45"/>
      <c r="D60" s="45"/>
      <c r="E60" s="45"/>
      <c r="F60" s="45"/>
      <c r="G60" s="45"/>
      <c r="H60" s="45"/>
      <c r="I60" s="45"/>
      <c r="J60" s="45"/>
      <c r="K60" s="49"/>
      <c r="L60" s="45"/>
      <c r="M60" s="45"/>
      <c r="N60" s="45"/>
      <c r="O60" s="45"/>
      <c r="P60" s="45"/>
      <c r="Q60" s="45"/>
      <c r="R60" s="45"/>
      <c r="U60" s="46"/>
      <c r="V60" s="45"/>
    </row>
    <row r="61" spans="1:34" s="43" customFormat="1" x14ac:dyDescent="0.2">
      <c r="A61" s="44"/>
      <c r="B61" s="45"/>
      <c r="C61" s="45"/>
      <c r="D61" s="45"/>
      <c r="E61" s="45"/>
      <c r="F61" s="45"/>
      <c r="G61" s="45"/>
      <c r="H61" s="45"/>
      <c r="I61" s="45"/>
      <c r="J61" s="45"/>
      <c r="K61" s="49"/>
      <c r="L61" s="45"/>
      <c r="M61" s="45"/>
      <c r="N61" s="45"/>
      <c r="O61" s="45"/>
      <c r="P61" s="45"/>
      <c r="Q61" s="45"/>
      <c r="R61" s="45"/>
      <c r="U61" s="46"/>
      <c r="V61" s="45"/>
    </row>
    <row r="62" spans="1:34" s="43" customFormat="1" x14ac:dyDescent="0.2">
      <c r="A62" s="44"/>
      <c r="B62" s="45"/>
      <c r="C62" s="45"/>
      <c r="D62" s="45"/>
      <c r="E62" s="45"/>
      <c r="F62" s="45"/>
      <c r="G62" s="45"/>
      <c r="H62" s="45"/>
      <c r="I62" s="45"/>
      <c r="J62" s="45"/>
      <c r="K62" s="49"/>
      <c r="L62" s="45"/>
      <c r="M62" s="45"/>
      <c r="N62" s="45"/>
      <c r="O62" s="45"/>
      <c r="P62" s="45"/>
      <c r="Q62" s="45"/>
      <c r="R62" s="45"/>
      <c r="U62" s="46"/>
      <c r="V62" s="45"/>
    </row>
    <row r="63" spans="1:34" s="43" customFormat="1" x14ac:dyDescent="0.2">
      <c r="A63" s="44"/>
      <c r="B63" s="45"/>
      <c r="C63" s="45"/>
      <c r="D63" s="45"/>
      <c r="E63" s="45"/>
      <c r="F63" s="45"/>
      <c r="G63" s="45"/>
      <c r="H63" s="45"/>
      <c r="I63" s="45"/>
      <c r="J63" s="45"/>
      <c r="K63" s="49"/>
      <c r="L63" s="45"/>
      <c r="M63" s="45"/>
      <c r="N63" s="45"/>
      <c r="O63" s="45"/>
      <c r="P63" s="45"/>
      <c r="Q63" s="45"/>
      <c r="R63" s="45"/>
      <c r="U63" s="46"/>
      <c r="V63" s="45"/>
    </row>
    <row r="64" spans="1:34" s="43" customFormat="1" x14ac:dyDescent="0.2">
      <c r="A64" s="44"/>
      <c r="B64" s="45"/>
      <c r="C64" s="45"/>
      <c r="D64" s="45"/>
      <c r="E64" s="45"/>
      <c r="F64" s="45"/>
      <c r="G64" s="45"/>
      <c r="H64" s="45"/>
      <c r="I64" s="45"/>
      <c r="J64" s="45"/>
      <c r="K64" s="49"/>
      <c r="L64" s="45"/>
      <c r="M64" s="45"/>
      <c r="N64" s="45"/>
      <c r="O64" s="45"/>
      <c r="P64" s="45"/>
      <c r="Q64" s="45"/>
      <c r="R64" s="45"/>
      <c r="U64" s="46"/>
      <c r="V64" s="45"/>
    </row>
    <row r="65" spans="1:22" s="43" customFormat="1" x14ac:dyDescent="0.2">
      <c r="A65" s="44"/>
      <c r="B65" s="45"/>
      <c r="C65" s="45"/>
      <c r="D65" s="45"/>
      <c r="E65" s="45"/>
      <c r="F65" s="45"/>
      <c r="G65" s="45"/>
      <c r="H65" s="45"/>
      <c r="I65" s="45"/>
      <c r="J65" s="45"/>
      <c r="K65" s="49"/>
      <c r="L65" s="45"/>
      <c r="M65" s="45"/>
      <c r="N65" s="45"/>
      <c r="O65" s="45"/>
      <c r="P65" s="45"/>
      <c r="Q65" s="45"/>
      <c r="R65" s="45"/>
      <c r="U65" s="46"/>
      <c r="V65" s="45"/>
    </row>
    <row r="66" spans="1:22" s="43" customFormat="1" x14ac:dyDescent="0.2">
      <c r="A66" s="44"/>
      <c r="B66" s="45"/>
      <c r="C66" s="45"/>
      <c r="D66" s="45"/>
      <c r="E66" s="45"/>
      <c r="F66" s="45"/>
      <c r="G66" s="45"/>
      <c r="H66" s="45"/>
      <c r="I66" s="45"/>
      <c r="J66" s="45"/>
      <c r="K66" s="49"/>
      <c r="L66" s="45"/>
      <c r="M66" s="45"/>
      <c r="N66" s="45"/>
      <c r="O66" s="45"/>
      <c r="P66" s="45"/>
      <c r="Q66" s="45"/>
      <c r="R66" s="45"/>
      <c r="U66" s="46"/>
      <c r="V66" s="45"/>
    </row>
    <row r="67" spans="1:22" s="43" customFormat="1" x14ac:dyDescent="0.2">
      <c r="A67" s="44"/>
      <c r="B67" s="45"/>
      <c r="C67" s="45"/>
      <c r="D67" s="45"/>
      <c r="E67" s="45"/>
      <c r="F67" s="45"/>
      <c r="G67" s="45"/>
      <c r="H67" s="45"/>
      <c r="I67" s="45"/>
      <c r="J67" s="45"/>
      <c r="K67" s="49"/>
      <c r="L67" s="45"/>
      <c r="M67" s="45"/>
      <c r="N67" s="45"/>
      <c r="O67" s="45"/>
      <c r="P67" s="45"/>
      <c r="Q67" s="45"/>
      <c r="R67" s="45"/>
      <c r="U67" s="46"/>
      <c r="V67" s="45"/>
    </row>
    <row r="68" spans="1:22" s="43" customFormat="1" x14ac:dyDescent="0.2">
      <c r="A68" s="44"/>
      <c r="B68" s="45"/>
      <c r="C68" s="45"/>
      <c r="D68" s="45"/>
      <c r="E68" s="45"/>
      <c r="F68" s="45"/>
      <c r="G68" s="45"/>
      <c r="H68" s="45"/>
      <c r="I68" s="45"/>
      <c r="J68" s="45"/>
      <c r="K68" s="49"/>
      <c r="L68" s="45"/>
      <c r="M68" s="45"/>
      <c r="N68" s="45"/>
      <c r="O68" s="45"/>
      <c r="P68" s="45"/>
      <c r="Q68" s="45"/>
      <c r="R68" s="45"/>
      <c r="U68" s="46"/>
      <c r="V68" s="45"/>
    </row>
    <row r="69" spans="1:22" s="43" customFormat="1" x14ac:dyDescent="0.2">
      <c r="A69" s="44"/>
      <c r="B69" s="45"/>
      <c r="C69" s="45"/>
      <c r="D69" s="45"/>
      <c r="E69" s="45"/>
      <c r="F69" s="45"/>
      <c r="G69" s="45"/>
      <c r="H69" s="45"/>
      <c r="I69" s="45"/>
      <c r="J69" s="45"/>
      <c r="K69" s="49"/>
      <c r="L69" s="45"/>
      <c r="M69" s="45"/>
      <c r="N69" s="45"/>
      <c r="O69" s="45"/>
      <c r="P69" s="45"/>
      <c r="Q69" s="45"/>
      <c r="R69" s="45"/>
      <c r="U69" s="46"/>
      <c r="V69" s="45"/>
    </row>
    <row r="70" spans="1:22" s="43" customFormat="1" x14ac:dyDescent="0.2">
      <c r="A70" s="44"/>
      <c r="B70" s="45"/>
      <c r="C70" s="45"/>
      <c r="D70" s="45"/>
      <c r="E70" s="45"/>
      <c r="F70" s="45"/>
      <c r="G70" s="45"/>
      <c r="H70" s="45"/>
      <c r="I70" s="45"/>
      <c r="J70" s="45"/>
      <c r="K70" s="49"/>
      <c r="L70" s="45"/>
      <c r="M70" s="45"/>
      <c r="N70" s="45"/>
      <c r="O70" s="45"/>
      <c r="P70" s="45"/>
      <c r="Q70" s="45"/>
      <c r="R70" s="45"/>
      <c r="U70" s="46"/>
      <c r="V70" s="45"/>
    </row>
    <row r="71" spans="1:22" s="43" customFormat="1" x14ac:dyDescent="0.2">
      <c r="A71" s="44"/>
      <c r="B71" s="45"/>
      <c r="C71" s="45"/>
      <c r="D71" s="45"/>
      <c r="E71" s="45"/>
      <c r="F71" s="45"/>
      <c r="G71" s="45"/>
      <c r="H71" s="45"/>
      <c r="I71" s="45"/>
      <c r="J71" s="45"/>
      <c r="K71" s="49"/>
      <c r="L71" s="45"/>
      <c r="M71" s="45"/>
      <c r="N71" s="45"/>
      <c r="O71" s="45"/>
      <c r="P71" s="45"/>
      <c r="Q71" s="45"/>
      <c r="R71" s="45"/>
      <c r="U71" s="46"/>
      <c r="V71" s="45"/>
    </row>
    <row r="72" spans="1:22" s="43" customFormat="1" x14ac:dyDescent="0.2">
      <c r="A72" s="44"/>
      <c r="B72" s="45"/>
      <c r="C72" s="45"/>
      <c r="D72" s="45"/>
      <c r="E72" s="45"/>
      <c r="F72" s="45"/>
      <c r="G72" s="45"/>
      <c r="H72" s="45"/>
      <c r="I72" s="45"/>
      <c r="J72" s="45"/>
      <c r="K72" s="49"/>
      <c r="L72" s="45"/>
      <c r="M72" s="45"/>
      <c r="N72" s="45"/>
      <c r="O72" s="45"/>
      <c r="P72" s="45"/>
      <c r="Q72" s="45"/>
      <c r="R72" s="45"/>
      <c r="U72" s="46"/>
      <c r="V72" s="45"/>
    </row>
    <row r="73" spans="1:22" s="43" customFormat="1" x14ac:dyDescent="0.2">
      <c r="A73" s="44"/>
      <c r="B73" s="45"/>
      <c r="C73" s="45"/>
      <c r="D73" s="45"/>
      <c r="E73" s="45"/>
      <c r="F73" s="45"/>
      <c r="G73" s="45"/>
      <c r="H73" s="45"/>
      <c r="I73" s="45"/>
      <c r="J73" s="45"/>
      <c r="K73" s="49"/>
      <c r="L73" s="45"/>
      <c r="M73" s="45"/>
      <c r="N73" s="45"/>
      <c r="O73" s="45"/>
      <c r="P73" s="45"/>
      <c r="Q73" s="45"/>
      <c r="R73" s="45"/>
      <c r="U73" s="46"/>
      <c r="V73" s="45"/>
    </row>
    <row r="74" spans="1:22" s="43" customFormat="1" x14ac:dyDescent="0.2">
      <c r="A74" s="44"/>
      <c r="B74" s="45"/>
      <c r="C74" s="45"/>
      <c r="D74" s="45"/>
      <c r="E74" s="45"/>
      <c r="F74" s="45"/>
      <c r="G74" s="45"/>
      <c r="H74" s="45"/>
      <c r="I74" s="45"/>
      <c r="J74" s="45"/>
      <c r="K74" s="49"/>
      <c r="L74" s="45"/>
      <c r="M74" s="45"/>
      <c r="N74" s="45"/>
      <c r="O74" s="45"/>
      <c r="P74" s="45"/>
      <c r="Q74" s="45"/>
      <c r="R74" s="45"/>
      <c r="U74" s="46"/>
      <c r="V74" s="45"/>
    </row>
    <row r="75" spans="1:22" s="43" customFormat="1" x14ac:dyDescent="0.2">
      <c r="A75" s="44"/>
      <c r="B75" s="45"/>
      <c r="C75" s="45"/>
      <c r="D75" s="45"/>
      <c r="E75" s="45"/>
      <c r="F75" s="45"/>
      <c r="G75" s="45"/>
      <c r="H75" s="45"/>
      <c r="I75" s="45"/>
      <c r="J75" s="45"/>
      <c r="K75" s="49"/>
      <c r="L75" s="45"/>
      <c r="M75" s="45"/>
      <c r="N75" s="45"/>
      <c r="O75" s="45"/>
      <c r="P75" s="45"/>
      <c r="Q75" s="45"/>
      <c r="R75" s="45"/>
      <c r="U75" s="46"/>
      <c r="V75" s="45"/>
    </row>
    <row r="76" spans="1:22" s="43" customFormat="1" x14ac:dyDescent="0.2">
      <c r="A76" s="44"/>
      <c r="B76" s="45"/>
      <c r="C76" s="45"/>
      <c r="D76" s="45"/>
      <c r="E76" s="45"/>
      <c r="F76" s="45"/>
      <c r="G76" s="45"/>
      <c r="H76" s="45"/>
      <c r="I76" s="45"/>
      <c r="J76" s="45"/>
      <c r="K76" s="49"/>
      <c r="L76" s="45"/>
      <c r="M76" s="45"/>
      <c r="N76" s="45"/>
      <c r="O76" s="45"/>
      <c r="P76" s="45"/>
      <c r="Q76" s="45"/>
      <c r="R76" s="45"/>
      <c r="U76" s="46"/>
      <c r="V76" s="45"/>
    </row>
    <row r="77" spans="1:22" s="43" customFormat="1" x14ac:dyDescent="0.2">
      <c r="A77" s="44"/>
      <c r="B77" s="45"/>
      <c r="C77" s="45"/>
      <c r="D77" s="45"/>
      <c r="E77" s="45"/>
      <c r="F77" s="45"/>
      <c r="G77" s="45"/>
      <c r="H77" s="45"/>
      <c r="I77" s="45"/>
      <c r="J77" s="45"/>
      <c r="K77" s="49"/>
      <c r="L77" s="45"/>
      <c r="M77" s="45"/>
      <c r="N77" s="45"/>
      <c r="O77" s="45"/>
      <c r="P77" s="45"/>
      <c r="Q77" s="45"/>
      <c r="R77" s="45"/>
      <c r="U77" s="46"/>
      <c r="V77" s="45"/>
    </row>
    <row r="78" spans="1:22" s="43" customFormat="1" x14ac:dyDescent="0.2">
      <c r="A78" s="44"/>
      <c r="B78" s="45"/>
      <c r="C78" s="45"/>
      <c r="D78" s="45"/>
      <c r="E78" s="45"/>
      <c r="F78" s="45"/>
      <c r="G78" s="45"/>
      <c r="H78" s="45"/>
      <c r="I78" s="45"/>
      <c r="J78" s="45"/>
      <c r="K78" s="49"/>
      <c r="L78" s="45"/>
      <c r="M78" s="45"/>
      <c r="N78" s="45"/>
      <c r="O78" s="45"/>
      <c r="P78" s="45"/>
      <c r="Q78" s="45"/>
      <c r="R78" s="45"/>
      <c r="U78" s="46"/>
      <c r="V78" s="45"/>
    </row>
    <row r="79" spans="1:22" s="43" customFormat="1" x14ac:dyDescent="0.2">
      <c r="A79" s="44"/>
      <c r="B79" s="45"/>
      <c r="C79" s="45"/>
      <c r="D79" s="45"/>
      <c r="E79" s="45"/>
      <c r="F79" s="45"/>
      <c r="G79" s="45"/>
      <c r="H79" s="45"/>
      <c r="I79" s="45"/>
      <c r="J79" s="45"/>
      <c r="K79" s="49"/>
      <c r="L79" s="45"/>
      <c r="M79" s="45"/>
      <c r="N79" s="45"/>
      <c r="O79" s="45"/>
      <c r="P79" s="45"/>
      <c r="Q79" s="45"/>
      <c r="R79" s="45"/>
      <c r="U79" s="46"/>
      <c r="V79" s="45"/>
    </row>
    <row r="80" spans="1:22" s="43" customFormat="1" x14ac:dyDescent="0.2">
      <c r="A80" s="44"/>
      <c r="B80" s="45"/>
      <c r="C80" s="45"/>
      <c r="D80" s="45"/>
      <c r="E80" s="45"/>
      <c r="F80" s="45"/>
      <c r="G80" s="45"/>
      <c r="H80" s="45"/>
      <c r="I80" s="45"/>
      <c r="J80" s="45"/>
      <c r="K80" s="49"/>
      <c r="L80" s="45"/>
      <c r="M80" s="45"/>
      <c r="N80" s="45"/>
      <c r="O80" s="45"/>
      <c r="P80" s="45"/>
      <c r="Q80" s="45"/>
      <c r="R80" s="45"/>
      <c r="U80" s="46"/>
      <c r="V80" s="45"/>
    </row>
    <row r="81" spans="1:22" s="43" customFormat="1" x14ac:dyDescent="0.2">
      <c r="A81" s="44"/>
      <c r="B81" s="45"/>
      <c r="C81" s="45"/>
      <c r="D81" s="45"/>
      <c r="E81" s="45"/>
      <c r="F81" s="45"/>
      <c r="G81" s="45"/>
      <c r="H81" s="45"/>
      <c r="I81" s="45"/>
      <c r="J81" s="45"/>
      <c r="K81" s="49"/>
      <c r="L81" s="45"/>
      <c r="M81" s="45"/>
      <c r="N81" s="45"/>
      <c r="O81" s="45"/>
      <c r="P81" s="45"/>
      <c r="Q81" s="45"/>
      <c r="R81" s="45"/>
      <c r="U81" s="46"/>
      <c r="V81" s="45"/>
    </row>
    <row r="82" spans="1:22" s="43" customFormat="1" x14ac:dyDescent="0.2">
      <c r="A82" s="44"/>
      <c r="B82" s="45"/>
      <c r="C82" s="45"/>
      <c r="D82" s="45"/>
      <c r="E82" s="45"/>
      <c r="F82" s="45"/>
      <c r="G82" s="45"/>
      <c r="H82" s="45"/>
      <c r="I82" s="45"/>
      <c r="J82" s="45"/>
      <c r="K82" s="49"/>
      <c r="L82" s="45"/>
      <c r="M82" s="45"/>
      <c r="N82" s="45"/>
      <c r="O82" s="45"/>
      <c r="P82" s="45"/>
      <c r="Q82" s="45"/>
      <c r="R82" s="45"/>
      <c r="U82" s="46"/>
      <c r="V82" s="45"/>
    </row>
    <row r="83" spans="1:22" s="43" customFormat="1" x14ac:dyDescent="0.2">
      <c r="A83" s="44"/>
      <c r="B83" s="45"/>
      <c r="C83" s="45"/>
      <c r="D83" s="45"/>
      <c r="E83" s="45"/>
      <c r="F83" s="45"/>
      <c r="G83" s="45"/>
      <c r="H83" s="45"/>
      <c r="I83" s="45"/>
      <c r="J83" s="45"/>
      <c r="K83" s="49"/>
      <c r="L83" s="45"/>
      <c r="M83" s="45"/>
      <c r="N83" s="45"/>
      <c r="O83" s="45"/>
      <c r="P83" s="45"/>
      <c r="Q83" s="45"/>
      <c r="R83" s="45"/>
      <c r="U83" s="46"/>
      <c r="V83" s="45"/>
    </row>
    <row r="84" spans="1:22" s="43" customFormat="1" x14ac:dyDescent="0.2">
      <c r="A84" s="44"/>
      <c r="B84" s="45"/>
      <c r="C84" s="45"/>
      <c r="D84" s="45"/>
      <c r="E84" s="45"/>
      <c r="F84" s="45"/>
      <c r="G84" s="45"/>
      <c r="H84" s="45"/>
      <c r="I84" s="45"/>
      <c r="J84" s="45"/>
      <c r="K84" s="49"/>
      <c r="L84" s="45"/>
      <c r="M84" s="45"/>
      <c r="N84" s="45"/>
      <c r="O84" s="45"/>
      <c r="P84" s="45"/>
      <c r="Q84" s="45"/>
      <c r="R84" s="45"/>
      <c r="U84" s="46"/>
      <c r="V84" s="45"/>
    </row>
    <row r="85" spans="1:22" s="43" customFormat="1" x14ac:dyDescent="0.2">
      <c r="A85" s="44"/>
      <c r="B85" s="45"/>
      <c r="C85" s="45"/>
      <c r="D85" s="45"/>
      <c r="E85" s="45"/>
      <c r="F85" s="45"/>
      <c r="G85" s="45"/>
      <c r="H85" s="45"/>
      <c r="I85" s="45"/>
      <c r="J85" s="45"/>
      <c r="K85" s="49"/>
      <c r="L85" s="45"/>
      <c r="M85" s="45"/>
      <c r="N85" s="45"/>
      <c r="O85" s="45"/>
      <c r="P85" s="45"/>
      <c r="Q85" s="45"/>
      <c r="R85" s="45"/>
      <c r="U85" s="46"/>
      <c r="V85" s="45"/>
    </row>
    <row r="86" spans="1:22" s="43" customFormat="1" x14ac:dyDescent="0.2">
      <c r="A86" s="44"/>
      <c r="B86" s="45"/>
      <c r="C86" s="45"/>
      <c r="D86" s="45"/>
      <c r="E86" s="45"/>
      <c r="F86" s="45"/>
      <c r="G86" s="45"/>
      <c r="H86" s="45"/>
      <c r="I86" s="45"/>
      <c r="J86" s="45"/>
      <c r="K86" s="49"/>
      <c r="L86" s="45"/>
      <c r="M86" s="45"/>
      <c r="N86" s="45"/>
      <c r="O86" s="45"/>
      <c r="P86" s="45"/>
      <c r="Q86" s="45"/>
      <c r="R86" s="45"/>
      <c r="U86" s="46"/>
      <c r="V86" s="45"/>
    </row>
    <row r="87" spans="1:22" s="43" customFormat="1" x14ac:dyDescent="0.2">
      <c r="A87" s="44"/>
      <c r="B87" s="45"/>
      <c r="C87" s="45"/>
      <c r="D87" s="45"/>
      <c r="E87" s="45"/>
      <c r="F87" s="45"/>
      <c r="G87" s="45"/>
      <c r="H87" s="45"/>
      <c r="I87" s="45"/>
      <c r="J87" s="45"/>
      <c r="K87" s="49"/>
      <c r="L87" s="45"/>
      <c r="M87" s="45"/>
      <c r="N87" s="45"/>
      <c r="O87" s="45"/>
      <c r="P87" s="45"/>
      <c r="Q87" s="45"/>
      <c r="R87" s="45"/>
      <c r="U87" s="46"/>
      <c r="V87" s="45"/>
    </row>
    <row r="88" spans="1:22" s="43" customFormat="1" x14ac:dyDescent="0.2">
      <c r="A88" s="44"/>
      <c r="B88" s="45"/>
      <c r="C88" s="45"/>
      <c r="D88" s="45"/>
      <c r="E88" s="45"/>
      <c r="F88" s="45"/>
      <c r="G88" s="45"/>
      <c r="H88" s="45"/>
      <c r="I88" s="45"/>
      <c r="J88" s="45"/>
      <c r="K88" s="49"/>
      <c r="L88" s="45"/>
      <c r="M88" s="45"/>
      <c r="N88" s="45"/>
      <c r="O88" s="45"/>
      <c r="P88" s="45"/>
      <c r="Q88" s="45"/>
      <c r="R88" s="45"/>
      <c r="U88" s="46"/>
      <c r="V88" s="45"/>
    </row>
    <row r="89" spans="1:22" s="43" customFormat="1" x14ac:dyDescent="0.2">
      <c r="A89" s="44"/>
      <c r="B89" s="45"/>
      <c r="C89" s="45"/>
      <c r="D89" s="45"/>
      <c r="E89" s="45"/>
      <c r="F89" s="45"/>
      <c r="G89" s="45"/>
      <c r="H89" s="45"/>
      <c r="I89" s="45"/>
      <c r="J89" s="45"/>
      <c r="K89" s="49"/>
      <c r="L89" s="45"/>
      <c r="M89" s="45"/>
      <c r="N89" s="45"/>
      <c r="O89" s="45"/>
      <c r="P89" s="45"/>
      <c r="Q89" s="45"/>
      <c r="R89" s="45"/>
      <c r="U89" s="46"/>
      <c r="V89" s="45"/>
    </row>
    <row r="90" spans="1:22" s="43" customFormat="1" x14ac:dyDescent="0.2">
      <c r="A90" s="44"/>
      <c r="B90" s="45"/>
      <c r="C90" s="45"/>
      <c r="D90" s="45"/>
      <c r="E90" s="45"/>
      <c r="F90" s="45"/>
      <c r="G90" s="45"/>
      <c r="H90" s="45"/>
      <c r="I90" s="45"/>
      <c r="J90" s="45"/>
      <c r="K90" s="49"/>
      <c r="L90" s="45"/>
      <c r="M90" s="45"/>
      <c r="N90" s="45"/>
      <c r="O90" s="45"/>
      <c r="P90" s="45"/>
      <c r="Q90" s="45"/>
      <c r="R90" s="45"/>
      <c r="U90" s="46"/>
      <c r="V90" s="45"/>
    </row>
    <row r="91" spans="1:22" s="43" customFormat="1" x14ac:dyDescent="0.2">
      <c r="A91" s="44"/>
      <c r="B91" s="45"/>
      <c r="C91" s="45"/>
      <c r="D91" s="45"/>
      <c r="E91" s="45"/>
      <c r="F91" s="45"/>
      <c r="G91" s="45"/>
      <c r="H91" s="45"/>
      <c r="I91" s="45"/>
      <c r="J91" s="45"/>
      <c r="K91" s="49"/>
      <c r="L91" s="45"/>
      <c r="M91" s="45"/>
      <c r="N91" s="45"/>
      <c r="O91" s="45"/>
      <c r="P91" s="45"/>
      <c r="Q91" s="45"/>
      <c r="R91" s="45"/>
      <c r="U91" s="46"/>
      <c r="V91" s="45"/>
    </row>
    <row r="92" spans="1:22" s="43" customFormat="1" x14ac:dyDescent="0.2">
      <c r="A92" s="44"/>
      <c r="B92" s="45"/>
      <c r="C92" s="45"/>
      <c r="D92" s="45"/>
      <c r="E92" s="45"/>
      <c r="F92" s="45"/>
      <c r="G92" s="45"/>
      <c r="H92" s="45"/>
      <c r="I92" s="45"/>
      <c r="J92" s="45"/>
      <c r="K92" s="49"/>
      <c r="L92" s="45"/>
      <c r="M92" s="45"/>
      <c r="N92" s="45"/>
      <c r="O92" s="45"/>
      <c r="P92" s="45"/>
      <c r="Q92" s="45"/>
      <c r="R92" s="45"/>
      <c r="U92" s="46"/>
      <c r="V92" s="45"/>
    </row>
    <row r="93" spans="1:22" s="43" customFormat="1" x14ac:dyDescent="0.2">
      <c r="A93" s="44"/>
      <c r="B93" s="45"/>
      <c r="C93" s="45"/>
      <c r="D93" s="45"/>
      <c r="E93" s="45"/>
      <c r="F93" s="45"/>
      <c r="G93" s="45"/>
      <c r="H93" s="45"/>
      <c r="I93" s="45"/>
      <c r="J93" s="45"/>
      <c r="K93" s="49"/>
      <c r="L93" s="45"/>
      <c r="M93" s="45"/>
      <c r="N93" s="45"/>
      <c r="O93" s="45"/>
      <c r="P93" s="45"/>
      <c r="Q93" s="45"/>
      <c r="R93" s="45"/>
      <c r="U93" s="46"/>
      <c r="V93" s="45"/>
    </row>
    <row r="94" spans="1:22" s="43" customFormat="1" x14ac:dyDescent="0.2">
      <c r="A94" s="44"/>
      <c r="B94" s="45"/>
      <c r="C94" s="45"/>
      <c r="D94" s="45"/>
      <c r="E94" s="45"/>
      <c r="F94" s="45"/>
      <c r="G94" s="45"/>
      <c r="H94" s="45"/>
      <c r="I94" s="45"/>
      <c r="J94" s="45"/>
      <c r="K94" s="49"/>
      <c r="L94" s="45"/>
      <c r="M94" s="45"/>
      <c r="N94" s="45"/>
      <c r="O94" s="45"/>
      <c r="P94" s="45"/>
      <c r="Q94" s="45"/>
      <c r="R94" s="45"/>
      <c r="U94" s="46"/>
      <c r="V94" s="45"/>
    </row>
    <row r="95" spans="1:22" s="43" customFormat="1" x14ac:dyDescent="0.2">
      <c r="A95" s="44"/>
      <c r="B95" s="45"/>
      <c r="C95" s="45"/>
      <c r="D95" s="45"/>
      <c r="E95" s="45"/>
      <c r="F95" s="45"/>
      <c r="G95" s="45"/>
      <c r="H95" s="45"/>
      <c r="I95" s="45"/>
      <c r="J95" s="45"/>
      <c r="K95" s="49"/>
      <c r="L95" s="45"/>
      <c r="M95" s="45"/>
      <c r="N95" s="45"/>
      <c r="O95" s="45"/>
      <c r="P95" s="45"/>
      <c r="Q95" s="45"/>
      <c r="R95" s="45"/>
      <c r="U95" s="46"/>
      <c r="V95" s="45"/>
    </row>
    <row r="96" spans="1:22" s="43" customFormat="1" x14ac:dyDescent="0.2">
      <c r="A96" s="44"/>
      <c r="B96" s="45"/>
      <c r="C96" s="45"/>
      <c r="D96" s="45"/>
      <c r="E96" s="45"/>
      <c r="F96" s="45"/>
      <c r="G96" s="45"/>
      <c r="H96" s="45"/>
      <c r="I96" s="45"/>
      <c r="J96" s="45"/>
      <c r="K96" s="49"/>
      <c r="L96" s="45"/>
      <c r="M96" s="45"/>
      <c r="N96" s="45"/>
      <c r="O96" s="45"/>
      <c r="P96" s="45"/>
      <c r="Q96" s="45"/>
      <c r="R96" s="45"/>
      <c r="U96" s="46"/>
      <c r="V96" s="45"/>
    </row>
    <row r="97" spans="1:22" s="43" customFormat="1" x14ac:dyDescent="0.2">
      <c r="A97" s="44"/>
      <c r="B97" s="45"/>
      <c r="C97" s="45"/>
      <c r="D97" s="45"/>
      <c r="E97" s="45"/>
      <c r="F97" s="45"/>
      <c r="G97" s="45"/>
      <c r="H97" s="45"/>
      <c r="I97" s="45"/>
      <c r="J97" s="45"/>
      <c r="K97" s="49"/>
      <c r="L97" s="45"/>
      <c r="M97" s="45"/>
      <c r="N97" s="45"/>
      <c r="O97" s="45"/>
      <c r="P97" s="45"/>
      <c r="Q97" s="45"/>
      <c r="R97" s="45"/>
      <c r="U97" s="46"/>
      <c r="V97" s="45"/>
    </row>
    <row r="98" spans="1:22" s="43" customFormat="1" x14ac:dyDescent="0.2">
      <c r="A98" s="44"/>
      <c r="B98" s="45"/>
      <c r="C98" s="45"/>
      <c r="D98" s="45"/>
      <c r="E98" s="45"/>
      <c r="F98" s="45"/>
      <c r="G98" s="45"/>
      <c r="H98" s="45"/>
      <c r="I98" s="45"/>
      <c r="J98" s="45"/>
      <c r="K98" s="49"/>
      <c r="L98" s="45"/>
      <c r="M98" s="45"/>
      <c r="N98" s="45"/>
      <c r="O98" s="45"/>
      <c r="P98" s="45"/>
      <c r="Q98" s="45"/>
      <c r="R98" s="45"/>
      <c r="U98" s="46"/>
      <c r="V98" s="45"/>
    </row>
    <row r="99" spans="1:22" s="43" customFormat="1" x14ac:dyDescent="0.2">
      <c r="A99" s="44"/>
      <c r="B99" s="45"/>
      <c r="C99" s="45"/>
      <c r="D99" s="45"/>
      <c r="E99" s="45"/>
      <c r="F99" s="45"/>
      <c r="G99" s="45"/>
      <c r="H99" s="45"/>
      <c r="I99" s="45"/>
      <c r="J99" s="45"/>
      <c r="K99" s="49"/>
      <c r="L99" s="45"/>
      <c r="M99" s="45"/>
      <c r="N99" s="45"/>
      <c r="O99" s="45"/>
      <c r="P99" s="45"/>
      <c r="Q99" s="45"/>
      <c r="R99" s="45"/>
      <c r="U99" s="46"/>
      <c r="V99" s="45"/>
    </row>
    <row r="100" spans="1:22" s="43" customFormat="1" x14ac:dyDescent="0.2">
      <c r="A100" s="44"/>
      <c r="B100" s="45"/>
      <c r="C100" s="45"/>
      <c r="D100" s="45"/>
      <c r="E100" s="45"/>
      <c r="F100" s="45"/>
      <c r="G100" s="45"/>
      <c r="H100" s="45"/>
      <c r="I100" s="45"/>
      <c r="J100" s="45"/>
      <c r="K100" s="49"/>
      <c r="L100" s="45"/>
      <c r="M100" s="45"/>
      <c r="N100" s="45"/>
      <c r="O100" s="45"/>
      <c r="P100" s="45"/>
      <c r="Q100" s="45"/>
      <c r="R100" s="45"/>
      <c r="U100" s="46"/>
      <c r="V100" s="45"/>
    </row>
    <row r="101" spans="1:22" s="43" customFormat="1" x14ac:dyDescent="0.2">
      <c r="A101" s="44"/>
      <c r="B101" s="45"/>
      <c r="C101" s="45"/>
      <c r="D101" s="45"/>
      <c r="E101" s="45"/>
      <c r="F101" s="45"/>
      <c r="G101" s="45"/>
      <c r="H101" s="45"/>
      <c r="I101" s="45"/>
      <c r="J101" s="45"/>
      <c r="K101" s="49"/>
      <c r="L101" s="45"/>
      <c r="M101" s="45"/>
      <c r="N101" s="45"/>
      <c r="O101" s="45"/>
      <c r="P101" s="45"/>
      <c r="Q101" s="45"/>
      <c r="R101" s="45"/>
      <c r="U101" s="46"/>
      <c r="V101" s="45"/>
    </row>
    <row r="102" spans="1:22" s="43" customFormat="1" x14ac:dyDescent="0.2">
      <c r="A102" s="44"/>
      <c r="B102" s="45"/>
      <c r="C102" s="45"/>
      <c r="D102" s="45"/>
      <c r="E102" s="45"/>
      <c r="F102" s="45"/>
      <c r="G102" s="45"/>
      <c r="H102" s="45"/>
      <c r="I102" s="45"/>
      <c r="J102" s="45"/>
      <c r="K102" s="49"/>
      <c r="L102" s="45"/>
      <c r="M102" s="45"/>
      <c r="N102" s="45"/>
      <c r="O102" s="45"/>
      <c r="P102" s="45"/>
      <c r="Q102" s="45"/>
      <c r="R102" s="45"/>
      <c r="U102" s="46"/>
      <c r="V102" s="45"/>
    </row>
    <row r="103" spans="1:22" s="43" customFormat="1" x14ac:dyDescent="0.2">
      <c r="A103" s="44"/>
      <c r="B103" s="45"/>
      <c r="C103" s="45"/>
      <c r="D103" s="45"/>
      <c r="E103" s="45"/>
      <c r="F103" s="45"/>
      <c r="G103" s="45"/>
      <c r="H103" s="45"/>
      <c r="I103" s="45"/>
      <c r="J103" s="45"/>
      <c r="K103" s="49"/>
      <c r="L103" s="45"/>
      <c r="M103" s="45"/>
      <c r="N103" s="45"/>
      <c r="O103" s="45"/>
      <c r="P103" s="45"/>
      <c r="Q103" s="45"/>
      <c r="R103" s="45"/>
      <c r="U103" s="46"/>
      <c r="V103" s="45"/>
    </row>
    <row r="104" spans="1:22" s="43" customFormat="1" x14ac:dyDescent="0.2">
      <c r="A104" s="44"/>
      <c r="B104" s="45"/>
      <c r="C104" s="45"/>
      <c r="D104" s="45"/>
      <c r="E104" s="45"/>
      <c r="F104" s="45"/>
      <c r="G104" s="45"/>
      <c r="H104" s="45"/>
      <c r="I104" s="45"/>
      <c r="J104" s="45"/>
      <c r="K104" s="49"/>
      <c r="L104" s="45"/>
      <c r="M104" s="45"/>
      <c r="N104" s="45"/>
      <c r="O104" s="45"/>
      <c r="P104" s="45"/>
      <c r="Q104" s="45"/>
      <c r="R104" s="45"/>
      <c r="U104" s="46"/>
      <c r="V104" s="45"/>
    </row>
    <row r="105" spans="1:22" s="43" customFormat="1" x14ac:dyDescent="0.2">
      <c r="A105" s="44"/>
      <c r="B105" s="45"/>
      <c r="C105" s="45"/>
      <c r="D105" s="45"/>
      <c r="E105" s="45"/>
      <c r="F105" s="45"/>
      <c r="G105" s="45"/>
      <c r="H105" s="45"/>
      <c r="I105" s="45"/>
      <c r="J105" s="45"/>
      <c r="K105" s="49"/>
      <c r="L105" s="45"/>
      <c r="M105" s="45"/>
      <c r="N105" s="45"/>
      <c r="O105" s="45"/>
      <c r="P105" s="45"/>
      <c r="Q105" s="45"/>
      <c r="R105" s="45"/>
      <c r="U105" s="46"/>
      <c r="V105" s="45"/>
    </row>
    <row r="106" spans="1:22" s="43" customFormat="1" x14ac:dyDescent="0.2">
      <c r="A106" s="44"/>
      <c r="B106" s="45"/>
      <c r="C106" s="45"/>
      <c r="D106" s="45"/>
      <c r="E106" s="45"/>
      <c r="F106" s="45"/>
      <c r="G106" s="45"/>
      <c r="H106" s="45"/>
      <c r="I106" s="45"/>
      <c r="J106" s="45"/>
      <c r="K106" s="49"/>
      <c r="L106" s="45"/>
      <c r="M106" s="45"/>
      <c r="N106" s="45"/>
      <c r="O106" s="45"/>
      <c r="P106" s="45"/>
      <c r="Q106" s="45"/>
      <c r="R106" s="45"/>
      <c r="U106" s="46"/>
      <c r="V106" s="45"/>
    </row>
    <row r="107" spans="1:22" s="43" customFormat="1" x14ac:dyDescent="0.2">
      <c r="A107" s="44"/>
      <c r="B107" s="45"/>
      <c r="C107" s="45"/>
      <c r="D107" s="45"/>
      <c r="E107" s="45"/>
      <c r="F107" s="45"/>
      <c r="G107" s="45"/>
      <c r="H107" s="45"/>
      <c r="I107" s="45"/>
      <c r="J107" s="45"/>
      <c r="K107" s="49"/>
      <c r="L107" s="45"/>
      <c r="M107" s="45"/>
      <c r="N107" s="45"/>
      <c r="O107" s="45"/>
      <c r="P107" s="45"/>
      <c r="Q107" s="45"/>
      <c r="R107" s="45"/>
      <c r="U107" s="46"/>
      <c r="V107" s="45"/>
    </row>
    <row r="108" spans="1:22" s="43" customFormat="1" x14ac:dyDescent="0.2">
      <c r="A108" s="44"/>
      <c r="B108" s="45"/>
      <c r="C108" s="45"/>
      <c r="D108" s="45"/>
      <c r="E108" s="45"/>
      <c r="F108" s="45"/>
      <c r="G108" s="45"/>
      <c r="H108" s="45"/>
      <c r="I108" s="45"/>
      <c r="J108" s="45"/>
      <c r="K108" s="49"/>
      <c r="L108" s="45"/>
      <c r="M108" s="45"/>
      <c r="N108" s="45"/>
      <c r="O108" s="45"/>
      <c r="P108" s="45"/>
      <c r="Q108" s="45"/>
      <c r="R108" s="45"/>
      <c r="U108" s="46"/>
      <c r="V108" s="45"/>
    </row>
    <row r="109" spans="1:22" s="43" customFormat="1" x14ac:dyDescent="0.2">
      <c r="A109" s="44"/>
      <c r="B109" s="45"/>
      <c r="C109" s="45"/>
      <c r="D109" s="45"/>
      <c r="E109" s="45"/>
      <c r="F109" s="45"/>
      <c r="G109" s="45"/>
      <c r="H109" s="45"/>
      <c r="I109" s="45"/>
      <c r="J109" s="45"/>
      <c r="K109" s="49"/>
      <c r="L109" s="45"/>
      <c r="M109" s="45"/>
      <c r="N109" s="45"/>
      <c r="O109" s="45"/>
      <c r="P109" s="45"/>
      <c r="Q109" s="45"/>
      <c r="R109" s="45"/>
      <c r="U109" s="46"/>
      <c r="V109" s="45"/>
    </row>
    <row r="110" spans="1:22" s="43" customFormat="1" x14ac:dyDescent="0.2">
      <c r="A110" s="44"/>
      <c r="B110" s="45"/>
      <c r="C110" s="45"/>
      <c r="D110" s="45"/>
      <c r="E110" s="45"/>
      <c r="F110" s="45"/>
      <c r="G110" s="45"/>
      <c r="H110" s="45"/>
      <c r="I110" s="45"/>
      <c r="J110" s="45"/>
      <c r="K110" s="49"/>
      <c r="L110" s="45"/>
      <c r="M110" s="45"/>
      <c r="N110" s="45"/>
      <c r="O110" s="45"/>
      <c r="P110" s="45"/>
      <c r="Q110" s="45"/>
      <c r="R110" s="45"/>
      <c r="U110" s="46"/>
      <c r="V110" s="45"/>
    </row>
    <row r="111" spans="1:22" s="43" customFormat="1" x14ac:dyDescent="0.2">
      <c r="A111" s="44"/>
      <c r="B111" s="45"/>
      <c r="C111" s="45"/>
      <c r="D111" s="45"/>
      <c r="E111" s="45"/>
      <c r="F111" s="45"/>
      <c r="G111" s="45"/>
      <c r="H111" s="45"/>
      <c r="I111" s="45"/>
      <c r="J111" s="45"/>
      <c r="K111" s="49"/>
      <c r="L111" s="45"/>
      <c r="M111" s="45"/>
      <c r="N111" s="45"/>
      <c r="O111" s="45"/>
      <c r="P111" s="45"/>
      <c r="Q111" s="45"/>
      <c r="R111" s="45"/>
      <c r="U111" s="46"/>
      <c r="V111" s="45"/>
    </row>
    <row r="112" spans="1:22" s="43" customFormat="1" x14ac:dyDescent="0.2">
      <c r="A112" s="44"/>
      <c r="B112" s="45"/>
      <c r="C112" s="45"/>
      <c r="D112" s="45"/>
      <c r="E112" s="45"/>
      <c r="F112" s="45"/>
      <c r="G112" s="45"/>
      <c r="H112" s="45"/>
      <c r="I112" s="45"/>
      <c r="J112" s="45"/>
      <c r="K112" s="49"/>
      <c r="L112" s="45"/>
      <c r="M112" s="45"/>
      <c r="N112" s="45"/>
      <c r="O112" s="45"/>
      <c r="P112" s="45"/>
      <c r="Q112" s="45"/>
      <c r="R112" s="45"/>
      <c r="U112" s="46"/>
      <c r="V112" s="45"/>
    </row>
    <row r="113" spans="1:22" s="43" customFormat="1" x14ac:dyDescent="0.2">
      <c r="A113" s="44"/>
      <c r="B113" s="45"/>
      <c r="C113" s="45"/>
      <c r="D113" s="45"/>
      <c r="E113" s="45"/>
      <c r="F113" s="45"/>
      <c r="G113" s="45"/>
      <c r="H113" s="45"/>
      <c r="I113" s="45"/>
      <c r="J113" s="45"/>
      <c r="K113" s="49"/>
      <c r="L113" s="45"/>
      <c r="M113" s="45"/>
      <c r="N113" s="45"/>
      <c r="O113" s="45"/>
      <c r="P113" s="45"/>
      <c r="Q113" s="45"/>
      <c r="R113" s="45"/>
      <c r="U113" s="46"/>
      <c r="V113" s="45"/>
    </row>
    <row r="114" spans="1:22" s="43" customFormat="1" x14ac:dyDescent="0.2">
      <c r="A114" s="44"/>
      <c r="B114" s="45"/>
      <c r="C114" s="45"/>
      <c r="D114" s="45"/>
      <c r="E114" s="45"/>
      <c r="F114" s="45"/>
      <c r="G114" s="45"/>
      <c r="H114" s="45"/>
      <c r="I114" s="45"/>
      <c r="J114" s="45"/>
      <c r="K114" s="49"/>
      <c r="L114" s="45"/>
      <c r="M114" s="45"/>
      <c r="N114" s="45"/>
      <c r="O114" s="45"/>
      <c r="P114" s="45"/>
      <c r="Q114" s="45"/>
      <c r="R114" s="45"/>
      <c r="U114" s="46"/>
      <c r="V114" s="45"/>
    </row>
    <row r="115" spans="1:22" s="43" customFormat="1" x14ac:dyDescent="0.2">
      <c r="A115" s="44"/>
      <c r="B115" s="45"/>
      <c r="C115" s="45"/>
      <c r="D115" s="45"/>
      <c r="E115" s="45"/>
      <c r="F115" s="45"/>
      <c r="G115" s="45"/>
      <c r="H115" s="45"/>
      <c r="I115" s="45"/>
      <c r="J115" s="45"/>
      <c r="K115" s="49"/>
      <c r="L115" s="45"/>
      <c r="M115" s="45"/>
      <c r="N115" s="45"/>
      <c r="O115" s="45"/>
      <c r="P115" s="45"/>
      <c r="Q115" s="45"/>
      <c r="R115" s="45"/>
      <c r="U115" s="46"/>
      <c r="V115" s="45"/>
    </row>
    <row r="116" spans="1:22" s="43" customFormat="1" x14ac:dyDescent="0.2">
      <c r="A116" s="44"/>
      <c r="B116" s="45"/>
      <c r="C116" s="45"/>
      <c r="D116" s="45"/>
      <c r="E116" s="45"/>
      <c r="F116" s="45"/>
      <c r="G116" s="45"/>
      <c r="H116" s="45"/>
      <c r="I116" s="45"/>
      <c r="J116" s="45"/>
      <c r="K116" s="49"/>
      <c r="L116" s="45"/>
      <c r="M116" s="45"/>
      <c r="N116" s="45"/>
      <c r="O116" s="45"/>
      <c r="P116" s="45"/>
      <c r="Q116" s="45"/>
      <c r="R116" s="45"/>
      <c r="U116" s="46"/>
      <c r="V116" s="45"/>
    </row>
    <row r="117" spans="1:22" s="43" customFormat="1" x14ac:dyDescent="0.2">
      <c r="A117" s="44"/>
      <c r="B117" s="45"/>
      <c r="C117" s="45"/>
      <c r="D117" s="45"/>
      <c r="E117" s="45"/>
      <c r="F117" s="45"/>
      <c r="G117" s="45"/>
      <c r="H117" s="45"/>
      <c r="I117" s="45"/>
      <c r="J117" s="45"/>
      <c r="K117" s="49"/>
      <c r="L117" s="45"/>
      <c r="M117" s="45"/>
      <c r="N117" s="45"/>
      <c r="O117" s="45"/>
      <c r="P117" s="45"/>
      <c r="Q117" s="45"/>
      <c r="R117" s="45"/>
      <c r="U117" s="46"/>
      <c r="V117" s="45"/>
    </row>
    <row r="118" spans="1:22" s="43" customFormat="1" x14ac:dyDescent="0.2">
      <c r="A118" s="44"/>
      <c r="B118" s="45"/>
      <c r="C118" s="45"/>
      <c r="D118" s="45"/>
      <c r="E118" s="45"/>
      <c r="F118" s="45"/>
      <c r="G118" s="45"/>
      <c r="H118" s="45"/>
      <c r="I118" s="45"/>
      <c r="J118" s="45"/>
      <c r="K118" s="49"/>
      <c r="L118" s="45"/>
      <c r="M118" s="45"/>
      <c r="N118" s="45"/>
      <c r="O118" s="45"/>
      <c r="P118" s="45"/>
      <c r="Q118" s="45"/>
      <c r="R118" s="45"/>
      <c r="U118" s="46"/>
      <c r="V118" s="45"/>
    </row>
    <row r="119" spans="1:22" s="43" customFormat="1" x14ac:dyDescent="0.2">
      <c r="A119" s="44"/>
      <c r="B119" s="45"/>
      <c r="C119" s="45"/>
      <c r="D119" s="45"/>
      <c r="E119" s="45"/>
      <c r="F119" s="45"/>
      <c r="G119" s="45"/>
      <c r="H119" s="45"/>
      <c r="I119" s="45"/>
      <c r="J119" s="45"/>
      <c r="K119" s="49"/>
      <c r="L119" s="45"/>
      <c r="M119" s="45"/>
      <c r="N119" s="45"/>
      <c r="O119" s="45"/>
      <c r="P119" s="45"/>
      <c r="Q119" s="45"/>
      <c r="R119" s="45"/>
      <c r="U119" s="46"/>
      <c r="V119" s="45"/>
    </row>
    <row r="120" spans="1:22" s="43" customFormat="1" x14ac:dyDescent="0.2">
      <c r="A120" s="44"/>
      <c r="B120" s="45"/>
      <c r="C120" s="45"/>
      <c r="D120" s="45"/>
      <c r="E120" s="45"/>
      <c r="F120" s="45"/>
      <c r="G120" s="45"/>
      <c r="H120" s="45"/>
      <c r="I120" s="45"/>
      <c r="J120" s="45"/>
      <c r="K120" s="49"/>
      <c r="L120" s="45"/>
      <c r="M120" s="45"/>
      <c r="N120" s="45"/>
      <c r="O120" s="45"/>
      <c r="P120" s="45"/>
      <c r="Q120" s="45"/>
      <c r="R120" s="45"/>
      <c r="U120" s="46"/>
      <c r="V120" s="45"/>
    </row>
    <row r="121" spans="1:22" s="43" customFormat="1" x14ac:dyDescent="0.2">
      <c r="A121" s="44"/>
      <c r="B121" s="45"/>
      <c r="C121" s="45"/>
      <c r="D121" s="45"/>
      <c r="E121" s="45"/>
      <c r="F121" s="45"/>
      <c r="G121" s="45"/>
      <c r="H121" s="45"/>
      <c r="I121" s="45"/>
      <c r="J121" s="45"/>
      <c r="K121" s="49"/>
      <c r="L121" s="45"/>
      <c r="M121" s="45"/>
      <c r="N121" s="45"/>
      <c r="O121" s="45"/>
      <c r="P121" s="45"/>
      <c r="Q121" s="45"/>
      <c r="R121" s="45"/>
      <c r="U121" s="46"/>
      <c r="V121" s="45"/>
    </row>
    <row r="122" spans="1:22" s="43" customFormat="1" x14ac:dyDescent="0.2">
      <c r="A122" s="44"/>
      <c r="B122" s="45"/>
      <c r="C122" s="45"/>
      <c r="D122" s="45"/>
      <c r="E122" s="45"/>
      <c r="F122" s="45"/>
      <c r="G122" s="45"/>
      <c r="H122" s="45"/>
      <c r="I122" s="45"/>
      <c r="J122" s="45"/>
      <c r="K122" s="49"/>
      <c r="L122" s="45"/>
      <c r="M122" s="45"/>
      <c r="N122" s="45"/>
      <c r="O122" s="45"/>
      <c r="P122" s="45"/>
      <c r="Q122" s="45"/>
      <c r="R122" s="45"/>
      <c r="U122" s="46"/>
      <c r="V122" s="45"/>
    </row>
    <row r="123" spans="1:22" s="43" customFormat="1" x14ac:dyDescent="0.2">
      <c r="A123" s="44"/>
      <c r="B123" s="45"/>
      <c r="C123" s="45"/>
      <c r="D123" s="45"/>
      <c r="E123" s="45"/>
      <c r="F123" s="45"/>
      <c r="G123" s="45"/>
      <c r="H123" s="45"/>
      <c r="I123" s="45"/>
      <c r="J123" s="45"/>
      <c r="K123" s="49"/>
      <c r="L123" s="45"/>
      <c r="M123" s="45"/>
      <c r="N123" s="45"/>
      <c r="O123" s="45"/>
      <c r="P123" s="45"/>
      <c r="Q123" s="45"/>
      <c r="R123" s="45"/>
      <c r="U123" s="46"/>
      <c r="V123" s="45"/>
    </row>
    <row r="124" spans="1:22" s="43" customFormat="1" x14ac:dyDescent="0.2">
      <c r="A124" s="44"/>
      <c r="B124" s="45"/>
      <c r="C124" s="45"/>
      <c r="D124" s="45"/>
      <c r="E124" s="45"/>
      <c r="F124" s="45"/>
      <c r="G124" s="45"/>
      <c r="H124" s="45"/>
      <c r="I124" s="45"/>
      <c r="J124" s="45"/>
      <c r="K124" s="49"/>
      <c r="L124" s="45"/>
      <c r="M124" s="45"/>
      <c r="N124" s="45"/>
      <c r="O124" s="45"/>
      <c r="P124" s="45"/>
      <c r="Q124" s="45"/>
      <c r="R124" s="45"/>
      <c r="U124" s="46"/>
      <c r="V124" s="45"/>
    </row>
    <row r="125" spans="1:22" s="43" customFormat="1" x14ac:dyDescent="0.2">
      <c r="A125" s="44"/>
      <c r="B125" s="45"/>
      <c r="C125" s="45"/>
      <c r="D125" s="45"/>
      <c r="E125" s="45"/>
      <c r="F125" s="45"/>
      <c r="G125" s="45"/>
      <c r="H125" s="45"/>
      <c r="I125" s="45"/>
      <c r="J125" s="45"/>
      <c r="K125" s="49"/>
      <c r="L125" s="45"/>
      <c r="M125" s="45"/>
      <c r="N125" s="45"/>
      <c r="O125" s="45"/>
      <c r="P125" s="45"/>
      <c r="Q125" s="45"/>
      <c r="R125" s="45"/>
      <c r="U125" s="46"/>
      <c r="V125" s="45"/>
    </row>
    <row r="126" spans="1:22" s="43" customFormat="1" x14ac:dyDescent="0.2">
      <c r="A126" s="44"/>
      <c r="B126" s="45"/>
      <c r="C126" s="45"/>
      <c r="D126" s="45"/>
      <c r="E126" s="45"/>
      <c r="F126" s="45"/>
      <c r="G126" s="45"/>
      <c r="H126" s="45"/>
      <c r="I126" s="45"/>
      <c r="J126" s="45"/>
      <c r="K126" s="49"/>
      <c r="L126" s="45"/>
      <c r="M126" s="45"/>
      <c r="N126" s="45"/>
      <c r="O126" s="45"/>
      <c r="P126" s="45"/>
      <c r="Q126" s="45"/>
      <c r="R126" s="45"/>
      <c r="U126" s="46"/>
      <c r="V126" s="45"/>
    </row>
    <row r="127" spans="1:22" s="43" customFormat="1" x14ac:dyDescent="0.2">
      <c r="A127" s="44"/>
      <c r="B127" s="45"/>
      <c r="C127" s="45"/>
      <c r="D127" s="45"/>
      <c r="E127" s="45"/>
      <c r="F127" s="45"/>
      <c r="G127" s="45"/>
      <c r="H127" s="45"/>
      <c r="I127" s="45"/>
      <c r="J127" s="45"/>
      <c r="K127" s="49"/>
      <c r="L127" s="45"/>
      <c r="M127" s="45"/>
      <c r="N127" s="45"/>
      <c r="O127" s="45"/>
      <c r="P127" s="45"/>
      <c r="Q127" s="45"/>
      <c r="R127" s="45"/>
      <c r="U127" s="46"/>
      <c r="V127" s="45"/>
    </row>
    <row r="128" spans="1:22" s="43" customFormat="1" x14ac:dyDescent="0.2">
      <c r="A128" s="44"/>
      <c r="B128" s="45"/>
      <c r="C128" s="45"/>
      <c r="D128" s="45"/>
      <c r="E128" s="45"/>
      <c r="F128" s="45"/>
      <c r="G128" s="45"/>
      <c r="H128" s="45"/>
      <c r="I128" s="45"/>
      <c r="J128" s="45"/>
      <c r="K128" s="49"/>
      <c r="L128" s="45"/>
      <c r="M128" s="45"/>
      <c r="N128" s="45"/>
      <c r="O128" s="45"/>
      <c r="P128" s="45"/>
      <c r="Q128" s="45"/>
      <c r="R128" s="45"/>
      <c r="U128" s="46"/>
      <c r="V128" s="45"/>
    </row>
    <row r="129" spans="1:22" s="43" customFormat="1" x14ac:dyDescent="0.2">
      <c r="A129" s="44"/>
      <c r="B129" s="45"/>
      <c r="C129" s="45"/>
      <c r="D129" s="45"/>
      <c r="E129" s="45"/>
      <c r="F129" s="45"/>
      <c r="G129" s="45"/>
      <c r="H129" s="45"/>
      <c r="I129" s="45"/>
      <c r="J129" s="45"/>
      <c r="K129" s="49"/>
      <c r="L129" s="45"/>
      <c r="M129" s="45"/>
      <c r="N129" s="45"/>
      <c r="O129" s="45"/>
      <c r="P129" s="45"/>
      <c r="Q129" s="45"/>
      <c r="R129" s="45"/>
      <c r="U129" s="46"/>
      <c r="V129" s="45"/>
    </row>
    <row r="130" spans="1:22" s="43" customFormat="1" x14ac:dyDescent="0.2">
      <c r="A130" s="44"/>
      <c r="B130" s="45"/>
      <c r="C130" s="45"/>
      <c r="D130" s="45"/>
      <c r="E130" s="45"/>
      <c r="F130" s="45"/>
      <c r="G130" s="45"/>
      <c r="H130" s="45"/>
      <c r="I130" s="45"/>
      <c r="J130" s="45"/>
      <c r="K130" s="49"/>
      <c r="L130" s="45"/>
      <c r="M130" s="45"/>
      <c r="N130" s="45"/>
      <c r="O130" s="45"/>
      <c r="P130" s="45"/>
      <c r="Q130" s="45"/>
      <c r="R130" s="45"/>
      <c r="U130" s="46"/>
      <c r="V130" s="45"/>
    </row>
    <row r="131" spans="1:22" s="43" customFormat="1" x14ac:dyDescent="0.2">
      <c r="A131" s="44"/>
      <c r="B131" s="45"/>
      <c r="C131" s="45"/>
      <c r="D131" s="45"/>
      <c r="E131" s="45"/>
      <c r="F131" s="45"/>
      <c r="G131" s="45"/>
      <c r="H131" s="45"/>
      <c r="I131" s="45"/>
      <c r="J131" s="45"/>
      <c r="K131" s="49"/>
      <c r="L131" s="45"/>
      <c r="M131" s="45"/>
      <c r="N131" s="45"/>
      <c r="O131" s="45"/>
      <c r="P131" s="45"/>
      <c r="Q131" s="45"/>
      <c r="R131" s="45"/>
      <c r="U131" s="46"/>
      <c r="V131" s="45"/>
    </row>
    <row r="132" spans="1:22" s="43" customFormat="1" x14ac:dyDescent="0.2">
      <c r="A132" s="44"/>
      <c r="B132" s="45"/>
      <c r="C132" s="45"/>
      <c r="D132" s="45"/>
      <c r="E132" s="45"/>
      <c r="F132" s="45"/>
      <c r="G132" s="45"/>
      <c r="H132" s="45"/>
      <c r="I132" s="45"/>
      <c r="J132" s="45"/>
      <c r="K132" s="49"/>
      <c r="L132" s="45"/>
      <c r="M132" s="45"/>
      <c r="N132" s="45"/>
      <c r="O132" s="45"/>
      <c r="P132" s="45"/>
      <c r="Q132" s="45"/>
      <c r="R132" s="45"/>
      <c r="U132" s="46"/>
      <c r="V132" s="45"/>
    </row>
    <row r="133" spans="1:22" s="43" customFormat="1" x14ac:dyDescent="0.2">
      <c r="A133" s="44"/>
      <c r="B133" s="45"/>
      <c r="C133" s="45"/>
      <c r="D133" s="45"/>
      <c r="E133" s="45"/>
      <c r="F133" s="45"/>
      <c r="G133" s="45"/>
      <c r="H133" s="45"/>
      <c r="I133" s="45"/>
      <c r="J133" s="45"/>
      <c r="K133" s="49"/>
      <c r="L133" s="45"/>
      <c r="M133" s="45"/>
      <c r="N133" s="45"/>
      <c r="O133" s="45"/>
      <c r="P133" s="45"/>
      <c r="Q133" s="45"/>
      <c r="R133" s="45"/>
      <c r="U133" s="46"/>
      <c r="V133" s="45"/>
    </row>
    <row r="134" spans="1:22" s="43" customFormat="1" x14ac:dyDescent="0.2">
      <c r="A134" s="44"/>
      <c r="B134" s="45"/>
      <c r="C134" s="45"/>
      <c r="D134" s="45"/>
      <c r="E134" s="45"/>
      <c r="F134" s="45"/>
      <c r="G134" s="45"/>
      <c r="H134" s="45"/>
      <c r="I134" s="45"/>
      <c r="J134" s="45"/>
      <c r="K134" s="49"/>
      <c r="L134" s="45"/>
      <c r="M134" s="45"/>
      <c r="N134" s="45"/>
      <c r="O134" s="45"/>
      <c r="P134" s="45"/>
      <c r="Q134" s="45"/>
      <c r="R134" s="45"/>
      <c r="U134" s="46"/>
      <c r="V134" s="45"/>
    </row>
    <row r="135" spans="1:22" s="43" customFormat="1" x14ac:dyDescent="0.2">
      <c r="A135" s="44"/>
      <c r="B135" s="45"/>
      <c r="C135" s="45"/>
      <c r="D135" s="45"/>
      <c r="E135" s="45"/>
      <c r="F135" s="45"/>
      <c r="G135" s="45"/>
      <c r="H135" s="45"/>
      <c r="I135" s="45"/>
      <c r="J135" s="45"/>
      <c r="K135" s="49"/>
      <c r="L135" s="45"/>
      <c r="M135" s="45"/>
      <c r="N135" s="45"/>
      <c r="O135" s="45"/>
      <c r="P135" s="45"/>
      <c r="Q135" s="45"/>
      <c r="R135" s="45"/>
      <c r="U135" s="46"/>
      <c r="V135" s="45"/>
    </row>
    <row r="136" spans="1:22" s="43" customFormat="1" x14ac:dyDescent="0.2">
      <c r="A136" s="44"/>
      <c r="B136" s="45"/>
      <c r="C136" s="45"/>
      <c r="D136" s="45"/>
      <c r="E136" s="45"/>
      <c r="F136" s="45"/>
      <c r="G136" s="45"/>
      <c r="H136" s="45"/>
      <c r="I136" s="45"/>
      <c r="J136" s="45"/>
      <c r="K136" s="49"/>
      <c r="L136" s="45"/>
      <c r="M136" s="45"/>
      <c r="N136" s="45"/>
      <c r="O136" s="45"/>
      <c r="P136" s="45"/>
      <c r="Q136" s="45"/>
      <c r="R136" s="45"/>
      <c r="U136" s="46"/>
      <c r="V136" s="45"/>
    </row>
    <row r="137" spans="1:22" s="43" customFormat="1" x14ac:dyDescent="0.2">
      <c r="A137" s="44"/>
      <c r="B137" s="45"/>
      <c r="C137" s="45"/>
      <c r="D137" s="45"/>
      <c r="E137" s="45"/>
      <c r="F137" s="45"/>
      <c r="G137" s="45"/>
      <c r="H137" s="45"/>
      <c r="I137" s="45"/>
      <c r="J137" s="45"/>
      <c r="K137" s="49"/>
      <c r="L137" s="45"/>
      <c r="M137" s="45"/>
      <c r="N137" s="45"/>
      <c r="O137" s="45"/>
      <c r="P137" s="45"/>
      <c r="Q137" s="45"/>
      <c r="R137" s="45"/>
      <c r="U137" s="46"/>
      <c r="V137" s="45"/>
    </row>
    <row r="138" spans="1:22" s="43" customFormat="1" x14ac:dyDescent="0.2">
      <c r="A138" s="44"/>
      <c r="B138" s="45"/>
      <c r="C138" s="45"/>
      <c r="D138" s="45"/>
      <c r="E138" s="45"/>
      <c r="F138" s="45"/>
      <c r="G138" s="45"/>
      <c r="H138" s="45"/>
      <c r="I138" s="45"/>
      <c r="J138" s="45"/>
      <c r="K138" s="49"/>
      <c r="L138" s="45"/>
      <c r="M138" s="45"/>
      <c r="N138" s="45"/>
      <c r="O138" s="45"/>
      <c r="P138" s="45"/>
      <c r="Q138" s="45"/>
      <c r="R138" s="45"/>
      <c r="U138" s="46"/>
      <c r="V138" s="45"/>
    </row>
    <row r="139" spans="1:22" s="43" customFormat="1" x14ac:dyDescent="0.2">
      <c r="A139" s="44"/>
      <c r="B139" s="45"/>
      <c r="C139" s="45"/>
      <c r="D139" s="45"/>
      <c r="E139" s="45"/>
      <c r="F139" s="45"/>
      <c r="G139" s="45"/>
      <c r="H139" s="45"/>
      <c r="I139" s="45"/>
      <c r="J139" s="45"/>
      <c r="K139" s="49"/>
      <c r="L139" s="45"/>
      <c r="M139" s="45"/>
      <c r="N139" s="45"/>
      <c r="O139" s="45"/>
      <c r="P139" s="45"/>
      <c r="Q139" s="45"/>
      <c r="R139" s="45"/>
      <c r="U139" s="46"/>
      <c r="V139" s="45"/>
    </row>
    <row r="140" spans="1:22" s="43" customFormat="1" x14ac:dyDescent="0.2">
      <c r="A140" s="44"/>
      <c r="B140" s="45"/>
      <c r="C140" s="45"/>
      <c r="D140" s="45"/>
      <c r="E140" s="45"/>
      <c r="F140" s="45"/>
      <c r="G140" s="45"/>
      <c r="H140" s="45"/>
      <c r="I140" s="45"/>
      <c r="J140" s="45"/>
      <c r="K140" s="49"/>
      <c r="L140" s="45"/>
      <c r="M140" s="45"/>
      <c r="N140" s="45"/>
      <c r="O140" s="45"/>
      <c r="P140" s="45"/>
      <c r="Q140" s="45"/>
      <c r="R140" s="45"/>
      <c r="U140" s="46"/>
      <c r="V140" s="45"/>
    </row>
    <row r="141" spans="1:22" s="43" customFormat="1" x14ac:dyDescent="0.2">
      <c r="A141" s="44"/>
      <c r="B141" s="45"/>
      <c r="C141" s="45"/>
      <c r="D141" s="45"/>
      <c r="E141" s="45"/>
      <c r="F141" s="45"/>
      <c r="G141" s="45"/>
      <c r="H141" s="45"/>
      <c r="I141" s="45"/>
      <c r="J141" s="45"/>
      <c r="K141" s="49"/>
      <c r="L141" s="45"/>
      <c r="M141" s="45"/>
      <c r="N141" s="45"/>
      <c r="O141" s="45"/>
      <c r="P141" s="45"/>
      <c r="Q141" s="45"/>
      <c r="R141" s="45"/>
      <c r="U141" s="46"/>
      <c r="V141" s="45"/>
    </row>
    <row r="142" spans="1:22" s="43" customFormat="1" x14ac:dyDescent="0.2">
      <c r="A142" s="44"/>
      <c r="B142" s="45"/>
      <c r="C142" s="45"/>
      <c r="D142" s="45"/>
      <c r="E142" s="45"/>
      <c r="F142" s="45"/>
      <c r="G142" s="45"/>
      <c r="H142" s="45"/>
      <c r="I142" s="45"/>
      <c r="J142" s="45"/>
      <c r="K142" s="49"/>
      <c r="L142" s="45"/>
      <c r="M142" s="45"/>
      <c r="N142" s="45"/>
      <c r="O142" s="45"/>
      <c r="P142" s="45"/>
      <c r="Q142" s="45"/>
      <c r="R142" s="45"/>
      <c r="U142" s="46"/>
      <c r="V142" s="45"/>
    </row>
    <row r="143" spans="1:22" s="43" customFormat="1" x14ac:dyDescent="0.2">
      <c r="A143" s="44"/>
      <c r="B143" s="45"/>
      <c r="C143" s="45"/>
      <c r="D143" s="45"/>
      <c r="E143" s="45"/>
      <c r="F143" s="45"/>
      <c r="G143" s="45"/>
      <c r="H143" s="45"/>
      <c r="I143" s="45"/>
      <c r="J143" s="45"/>
      <c r="K143" s="49"/>
      <c r="L143" s="45"/>
      <c r="M143" s="45"/>
      <c r="N143" s="45"/>
      <c r="O143" s="45"/>
      <c r="P143" s="45"/>
      <c r="Q143" s="45"/>
      <c r="R143" s="45"/>
      <c r="U143" s="46"/>
      <c r="V143" s="45"/>
    </row>
    <row r="144" spans="1:22" s="43" customFormat="1" x14ac:dyDescent="0.2">
      <c r="A144" s="44"/>
      <c r="B144" s="45"/>
      <c r="C144" s="45"/>
      <c r="D144" s="45"/>
      <c r="E144" s="45"/>
      <c r="F144" s="45"/>
      <c r="G144" s="45"/>
      <c r="H144" s="45"/>
      <c r="I144" s="45"/>
      <c r="J144" s="45"/>
      <c r="K144" s="49"/>
      <c r="L144" s="45"/>
      <c r="M144" s="45"/>
      <c r="N144" s="45"/>
      <c r="O144" s="45"/>
      <c r="P144" s="45"/>
      <c r="Q144" s="45"/>
      <c r="R144" s="45"/>
      <c r="U144" s="46"/>
      <c r="V144" s="45"/>
    </row>
    <row r="145" spans="1:22" s="43" customFormat="1" x14ac:dyDescent="0.2">
      <c r="A145" s="44"/>
      <c r="B145" s="45"/>
      <c r="C145" s="45"/>
      <c r="D145" s="45"/>
      <c r="E145" s="45"/>
      <c r="F145" s="45"/>
      <c r="G145" s="45"/>
      <c r="H145" s="45"/>
      <c r="I145" s="45"/>
      <c r="J145" s="45"/>
      <c r="K145" s="49"/>
      <c r="L145" s="45"/>
      <c r="M145" s="45"/>
      <c r="N145" s="45"/>
      <c r="O145" s="45"/>
      <c r="P145" s="45"/>
      <c r="Q145" s="45"/>
      <c r="R145" s="45"/>
      <c r="U145" s="46"/>
      <c r="V145" s="45"/>
    </row>
    <row r="146" spans="1:22" s="43" customFormat="1" x14ac:dyDescent="0.2">
      <c r="A146" s="44"/>
      <c r="B146" s="45"/>
      <c r="C146" s="45"/>
      <c r="D146" s="45"/>
      <c r="E146" s="45"/>
      <c r="F146" s="45"/>
      <c r="G146" s="45"/>
      <c r="H146" s="45"/>
      <c r="I146" s="45"/>
      <c r="J146" s="45"/>
      <c r="K146" s="49"/>
      <c r="L146" s="45"/>
      <c r="M146" s="45"/>
      <c r="N146" s="45"/>
      <c r="O146" s="45"/>
      <c r="P146" s="45"/>
      <c r="Q146" s="45"/>
      <c r="R146" s="45"/>
      <c r="U146" s="46"/>
      <c r="V146" s="45"/>
    </row>
    <row r="147" spans="1:22" s="43" customFormat="1" x14ac:dyDescent="0.2">
      <c r="A147" s="44"/>
      <c r="B147" s="45"/>
      <c r="C147" s="45"/>
      <c r="D147" s="45"/>
      <c r="E147" s="45"/>
      <c r="F147" s="45"/>
      <c r="G147" s="45"/>
      <c r="H147" s="45"/>
      <c r="I147" s="45"/>
      <c r="J147" s="45"/>
      <c r="K147" s="49"/>
      <c r="L147" s="45"/>
      <c r="M147" s="45"/>
      <c r="N147" s="45"/>
      <c r="O147" s="45"/>
      <c r="P147" s="45"/>
      <c r="Q147" s="45"/>
      <c r="R147" s="45"/>
      <c r="U147" s="46"/>
      <c r="V147" s="45"/>
    </row>
    <row r="148" spans="1:22" s="43" customFormat="1" x14ac:dyDescent="0.2">
      <c r="A148" s="44"/>
      <c r="B148" s="45"/>
      <c r="C148" s="45"/>
      <c r="D148" s="45"/>
      <c r="E148" s="45"/>
      <c r="F148" s="45"/>
      <c r="G148" s="45"/>
      <c r="H148" s="45"/>
      <c r="I148" s="45"/>
      <c r="J148" s="45"/>
      <c r="K148" s="49"/>
      <c r="L148" s="45"/>
      <c r="M148" s="45"/>
      <c r="N148" s="45"/>
      <c r="O148" s="45"/>
      <c r="P148" s="45"/>
      <c r="Q148" s="45"/>
      <c r="R148" s="45"/>
      <c r="U148" s="46"/>
      <c r="V148" s="45"/>
    </row>
    <row r="149" spans="1:22" s="43" customFormat="1" x14ac:dyDescent="0.2">
      <c r="A149" s="44"/>
      <c r="B149" s="45"/>
      <c r="C149" s="45"/>
      <c r="D149" s="45"/>
      <c r="E149" s="45"/>
      <c r="F149" s="45"/>
      <c r="G149" s="45"/>
      <c r="H149" s="45"/>
      <c r="I149" s="45"/>
      <c r="J149" s="45"/>
      <c r="K149" s="49"/>
      <c r="L149" s="45"/>
      <c r="M149" s="45"/>
      <c r="N149" s="45"/>
      <c r="O149" s="45"/>
      <c r="P149" s="45"/>
      <c r="Q149" s="45"/>
      <c r="R149" s="45"/>
      <c r="U149" s="46"/>
      <c r="V149" s="45"/>
    </row>
    <row r="150" spans="1:22" s="43" customFormat="1" x14ac:dyDescent="0.2">
      <c r="A150" s="44"/>
      <c r="B150" s="45"/>
      <c r="C150" s="45"/>
      <c r="D150" s="45"/>
      <c r="E150" s="45"/>
      <c r="F150" s="45"/>
      <c r="G150" s="45"/>
      <c r="H150" s="45"/>
      <c r="I150" s="45"/>
      <c r="J150" s="45"/>
      <c r="K150" s="49"/>
      <c r="L150" s="45"/>
      <c r="M150" s="45"/>
      <c r="N150" s="45"/>
      <c r="O150" s="45"/>
      <c r="P150" s="45"/>
      <c r="Q150" s="45"/>
      <c r="R150" s="45"/>
      <c r="U150" s="46"/>
      <c r="V150" s="45"/>
    </row>
    <row r="151" spans="1:22" s="43" customFormat="1" x14ac:dyDescent="0.2">
      <c r="A151" s="44"/>
      <c r="B151" s="45"/>
      <c r="C151" s="45"/>
      <c r="D151" s="45"/>
      <c r="E151" s="45"/>
      <c r="F151" s="45"/>
      <c r="G151" s="45"/>
      <c r="H151" s="45"/>
      <c r="I151" s="45"/>
      <c r="J151" s="45"/>
      <c r="K151" s="49"/>
      <c r="L151" s="45"/>
      <c r="M151" s="45"/>
      <c r="N151" s="45"/>
      <c r="O151" s="45"/>
      <c r="P151" s="45"/>
      <c r="Q151" s="45"/>
      <c r="R151" s="45"/>
      <c r="U151" s="46"/>
      <c r="V151" s="45"/>
    </row>
    <row r="152" spans="1:22" s="43" customFormat="1" x14ac:dyDescent="0.2">
      <c r="A152" s="44"/>
      <c r="B152" s="45"/>
      <c r="C152" s="45"/>
      <c r="D152" s="45"/>
      <c r="E152" s="45"/>
      <c r="F152" s="45"/>
      <c r="G152" s="45"/>
      <c r="H152" s="45"/>
      <c r="I152" s="45"/>
      <c r="J152" s="45"/>
      <c r="K152" s="49"/>
      <c r="L152" s="45"/>
      <c r="M152" s="45"/>
      <c r="N152" s="45"/>
      <c r="O152" s="45"/>
      <c r="P152" s="45"/>
      <c r="Q152" s="45"/>
      <c r="R152" s="45"/>
      <c r="U152" s="46"/>
      <c r="V152" s="45"/>
    </row>
    <row r="153" spans="1:22" s="43" customFormat="1" x14ac:dyDescent="0.2">
      <c r="A153" s="44"/>
      <c r="B153" s="45"/>
      <c r="C153" s="45"/>
      <c r="D153" s="45"/>
      <c r="E153" s="45"/>
      <c r="F153" s="45"/>
      <c r="G153" s="45"/>
      <c r="H153" s="45"/>
      <c r="I153" s="45"/>
      <c r="J153" s="45"/>
      <c r="K153" s="49"/>
      <c r="L153" s="45"/>
      <c r="M153" s="45"/>
      <c r="N153" s="45"/>
      <c r="O153" s="45"/>
      <c r="P153" s="45"/>
      <c r="Q153" s="45"/>
      <c r="R153" s="45"/>
      <c r="U153" s="46"/>
      <c r="V153" s="45"/>
    </row>
    <row r="154" spans="1:22" s="43" customFormat="1" x14ac:dyDescent="0.2">
      <c r="A154" s="44"/>
      <c r="B154" s="45"/>
      <c r="C154" s="45"/>
      <c r="D154" s="45"/>
      <c r="E154" s="45"/>
      <c r="F154" s="45"/>
      <c r="G154" s="45"/>
      <c r="H154" s="45"/>
      <c r="I154" s="45"/>
      <c r="J154" s="45"/>
      <c r="K154" s="49"/>
      <c r="L154" s="45"/>
      <c r="M154" s="45"/>
      <c r="N154" s="45"/>
      <c r="O154" s="45"/>
      <c r="P154" s="45"/>
      <c r="Q154" s="45"/>
      <c r="R154" s="45"/>
      <c r="U154" s="46"/>
      <c r="V154" s="45"/>
    </row>
    <row r="155" spans="1:22" s="43" customFormat="1" x14ac:dyDescent="0.2">
      <c r="A155" s="44"/>
      <c r="B155" s="45"/>
      <c r="C155" s="45"/>
      <c r="D155" s="45"/>
      <c r="E155" s="45"/>
      <c r="F155" s="45"/>
      <c r="G155" s="45"/>
      <c r="H155" s="45"/>
      <c r="I155" s="45"/>
      <c r="J155" s="45"/>
      <c r="K155" s="49"/>
      <c r="L155" s="45"/>
      <c r="M155" s="45"/>
      <c r="N155" s="45"/>
      <c r="O155" s="45"/>
      <c r="P155" s="45"/>
      <c r="Q155" s="45"/>
      <c r="R155" s="45"/>
      <c r="U155" s="46"/>
      <c r="V155" s="45"/>
    </row>
    <row r="156" spans="1:22" s="43" customFormat="1" x14ac:dyDescent="0.2">
      <c r="A156" s="44"/>
      <c r="B156" s="45"/>
      <c r="C156" s="45"/>
      <c r="D156" s="45"/>
      <c r="E156" s="45"/>
      <c r="F156" s="45"/>
      <c r="G156" s="45"/>
      <c r="H156" s="45"/>
      <c r="I156" s="45"/>
      <c r="J156" s="45"/>
      <c r="K156" s="49"/>
      <c r="L156" s="45"/>
      <c r="M156" s="45"/>
      <c r="N156" s="45"/>
      <c r="O156" s="45"/>
      <c r="P156" s="45"/>
      <c r="Q156" s="45"/>
      <c r="R156" s="45"/>
      <c r="U156" s="46"/>
      <c r="V156" s="45"/>
    </row>
    <row r="157" spans="1:22" s="43" customFormat="1" x14ac:dyDescent="0.2">
      <c r="A157" s="44"/>
      <c r="B157" s="45"/>
      <c r="C157" s="45"/>
      <c r="D157" s="45"/>
      <c r="E157" s="45"/>
      <c r="F157" s="45"/>
      <c r="G157" s="45"/>
      <c r="H157" s="45"/>
      <c r="I157" s="45"/>
      <c r="J157" s="45"/>
      <c r="K157" s="49"/>
      <c r="L157" s="45"/>
      <c r="M157" s="45"/>
      <c r="N157" s="45"/>
      <c r="O157" s="45"/>
      <c r="P157" s="45"/>
      <c r="Q157" s="45"/>
      <c r="R157" s="45"/>
      <c r="U157" s="46"/>
      <c r="V157" s="45"/>
    </row>
    <row r="158" spans="1:22" s="43" customFormat="1" x14ac:dyDescent="0.2">
      <c r="A158" s="44"/>
      <c r="B158" s="45"/>
      <c r="C158" s="45"/>
      <c r="D158" s="45"/>
      <c r="E158" s="45"/>
      <c r="F158" s="45"/>
      <c r="G158" s="45"/>
      <c r="H158" s="45"/>
      <c r="I158" s="45"/>
      <c r="J158" s="45"/>
      <c r="K158" s="49"/>
      <c r="L158" s="45"/>
      <c r="M158" s="45"/>
      <c r="N158" s="45"/>
      <c r="O158" s="45"/>
      <c r="P158" s="45"/>
      <c r="Q158" s="45"/>
      <c r="R158" s="45"/>
      <c r="U158" s="46"/>
      <c r="V158" s="45"/>
    </row>
    <row r="159" spans="1:22" s="43" customFormat="1" x14ac:dyDescent="0.2">
      <c r="A159" s="44"/>
      <c r="B159" s="45"/>
      <c r="C159" s="45"/>
      <c r="D159" s="45"/>
      <c r="E159" s="45"/>
      <c r="F159" s="45"/>
      <c r="G159" s="45"/>
      <c r="H159" s="45"/>
      <c r="I159" s="45"/>
      <c r="J159" s="45"/>
      <c r="K159" s="49"/>
      <c r="L159" s="45"/>
      <c r="M159" s="45"/>
      <c r="N159" s="45"/>
      <c r="O159" s="45"/>
      <c r="P159" s="45"/>
      <c r="Q159" s="45"/>
      <c r="R159" s="45"/>
      <c r="U159" s="46"/>
      <c r="V159" s="45"/>
    </row>
    <row r="160" spans="1:22" s="43" customFormat="1" x14ac:dyDescent="0.2">
      <c r="A160" s="44"/>
      <c r="B160" s="45"/>
      <c r="C160" s="45"/>
      <c r="D160" s="45"/>
      <c r="E160" s="45"/>
      <c r="F160" s="45"/>
      <c r="G160" s="45"/>
      <c r="H160" s="45"/>
      <c r="I160" s="45"/>
      <c r="J160" s="45"/>
      <c r="K160" s="49"/>
      <c r="L160" s="45"/>
      <c r="M160" s="45"/>
      <c r="N160" s="45"/>
      <c r="O160" s="45"/>
      <c r="P160" s="45"/>
      <c r="Q160" s="45"/>
      <c r="R160" s="45"/>
      <c r="U160" s="46"/>
      <c r="V160" s="45"/>
    </row>
    <row r="161" spans="1:22" s="43" customFormat="1" x14ac:dyDescent="0.2">
      <c r="A161" s="44"/>
      <c r="B161" s="45"/>
      <c r="C161" s="45"/>
      <c r="D161" s="45"/>
      <c r="E161" s="45"/>
      <c r="F161" s="45"/>
      <c r="G161" s="45"/>
      <c r="H161" s="45"/>
      <c r="I161" s="45"/>
      <c r="J161" s="45"/>
      <c r="K161" s="49"/>
      <c r="L161" s="45"/>
      <c r="M161" s="45"/>
      <c r="N161" s="45"/>
      <c r="O161" s="45"/>
      <c r="P161" s="45"/>
      <c r="Q161" s="45"/>
      <c r="R161" s="45"/>
      <c r="U161" s="46"/>
      <c r="V161" s="45"/>
    </row>
    <row r="162" spans="1:22" s="43" customFormat="1" x14ac:dyDescent="0.2">
      <c r="A162" s="44"/>
      <c r="B162" s="45"/>
      <c r="C162" s="45"/>
      <c r="D162" s="45"/>
      <c r="E162" s="45"/>
      <c r="F162" s="45"/>
      <c r="G162" s="45"/>
      <c r="H162" s="45"/>
      <c r="I162" s="45"/>
      <c r="J162" s="45"/>
      <c r="K162" s="49"/>
      <c r="L162" s="45"/>
      <c r="M162" s="45"/>
      <c r="N162" s="45"/>
      <c r="O162" s="45"/>
      <c r="P162" s="45"/>
      <c r="Q162" s="45"/>
      <c r="R162" s="45"/>
      <c r="U162" s="46"/>
      <c r="V162" s="45"/>
    </row>
    <row r="163" spans="1:22" s="43" customFormat="1" x14ac:dyDescent="0.2">
      <c r="A163" s="44"/>
      <c r="B163" s="45"/>
      <c r="C163" s="45"/>
      <c r="D163" s="45"/>
      <c r="E163" s="45"/>
      <c r="F163" s="45"/>
      <c r="G163" s="45"/>
      <c r="H163" s="45"/>
      <c r="I163" s="45"/>
      <c r="J163" s="45"/>
      <c r="K163" s="49"/>
      <c r="L163" s="45"/>
      <c r="M163" s="45"/>
      <c r="N163" s="45"/>
      <c r="O163" s="45"/>
      <c r="P163" s="45"/>
      <c r="Q163" s="45"/>
      <c r="R163" s="45"/>
      <c r="U163" s="46"/>
      <c r="V163" s="45"/>
    </row>
    <row r="164" spans="1:22" s="43" customFormat="1" x14ac:dyDescent="0.2">
      <c r="A164" s="44"/>
      <c r="B164" s="45"/>
      <c r="C164" s="45"/>
      <c r="D164" s="45"/>
      <c r="E164" s="45"/>
      <c r="F164" s="45"/>
      <c r="G164" s="45"/>
      <c r="H164" s="45"/>
      <c r="I164" s="45"/>
      <c r="J164" s="45"/>
      <c r="K164" s="49"/>
      <c r="L164" s="45"/>
      <c r="M164" s="45"/>
      <c r="N164" s="45"/>
      <c r="O164" s="45"/>
      <c r="P164" s="45"/>
      <c r="Q164" s="45"/>
      <c r="R164" s="45"/>
      <c r="U164" s="46"/>
      <c r="V164" s="45"/>
    </row>
    <row r="165" spans="1:22" s="43" customFormat="1" x14ac:dyDescent="0.2">
      <c r="A165" s="44"/>
      <c r="B165" s="45"/>
      <c r="C165" s="45"/>
      <c r="D165" s="45"/>
      <c r="E165" s="45"/>
      <c r="F165" s="45"/>
      <c r="G165" s="45"/>
      <c r="H165" s="45"/>
      <c r="I165" s="45"/>
      <c r="J165" s="45"/>
      <c r="K165" s="49"/>
      <c r="L165" s="45"/>
      <c r="M165" s="45"/>
      <c r="N165" s="45"/>
      <c r="O165" s="45"/>
      <c r="P165" s="45"/>
      <c r="Q165" s="45"/>
      <c r="R165" s="45"/>
      <c r="U165" s="46"/>
      <c r="V165" s="45"/>
    </row>
    <row r="166" spans="1:22" s="43" customFormat="1" x14ac:dyDescent="0.2">
      <c r="A166" s="44"/>
      <c r="B166" s="45"/>
      <c r="C166" s="45"/>
      <c r="D166" s="45"/>
      <c r="E166" s="45"/>
      <c r="F166" s="45"/>
      <c r="G166" s="45"/>
      <c r="H166" s="45"/>
      <c r="I166" s="45"/>
      <c r="J166" s="45"/>
      <c r="K166" s="49"/>
      <c r="L166" s="45"/>
      <c r="M166" s="45"/>
      <c r="N166" s="45"/>
      <c r="O166" s="45"/>
      <c r="P166" s="45"/>
      <c r="Q166" s="45"/>
      <c r="R166" s="45"/>
      <c r="U166" s="46"/>
      <c r="V166" s="45"/>
    </row>
    <row r="167" spans="1:22" s="43" customFormat="1" x14ac:dyDescent="0.2">
      <c r="A167" s="44"/>
      <c r="B167" s="45"/>
      <c r="C167" s="45"/>
      <c r="D167" s="45"/>
      <c r="E167" s="45"/>
      <c r="F167" s="45"/>
      <c r="G167" s="45"/>
      <c r="H167" s="45"/>
      <c r="I167" s="45"/>
      <c r="J167" s="45"/>
      <c r="K167" s="49"/>
      <c r="L167" s="45"/>
      <c r="M167" s="45"/>
      <c r="N167" s="45"/>
      <c r="O167" s="45"/>
      <c r="P167" s="45"/>
      <c r="Q167" s="45"/>
      <c r="R167" s="45"/>
      <c r="U167" s="46"/>
      <c r="V167" s="45"/>
    </row>
    <row r="168" spans="1:22" s="43" customFormat="1" x14ac:dyDescent="0.2">
      <c r="A168" s="44"/>
      <c r="B168" s="45"/>
      <c r="C168" s="45"/>
      <c r="D168" s="45"/>
      <c r="E168" s="45"/>
      <c r="F168" s="45"/>
      <c r="G168" s="45"/>
      <c r="H168" s="45"/>
      <c r="I168" s="45"/>
      <c r="J168" s="45"/>
      <c r="K168" s="49"/>
      <c r="L168" s="45"/>
      <c r="M168" s="45"/>
      <c r="N168" s="45"/>
      <c r="O168" s="45"/>
      <c r="P168" s="45"/>
      <c r="Q168" s="45"/>
      <c r="R168" s="45"/>
      <c r="U168" s="46"/>
      <c r="V168" s="45"/>
    </row>
    <row r="169" spans="1:22" s="43" customFormat="1" x14ac:dyDescent="0.2">
      <c r="A169" s="44"/>
      <c r="B169" s="45"/>
      <c r="C169" s="45"/>
      <c r="D169" s="45"/>
      <c r="E169" s="45"/>
      <c r="F169" s="45"/>
      <c r="G169" s="45"/>
      <c r="H169" s="45"/>
      <c r="I169" s="45"/>
      <c r="J169" s="45"/>
      <c r="K169" s="49"/>
      <c r="L169" s="45"/>
      <c r="M169" s="45"/>
      <c r="N169" s="45"/>
      <c r="O169" s="45"/>
      <c r="P169" s="45"/>
      <c r="Q169" s="45"/>
      <c r="R169" s="45"/>
      <c r="U169" s="46"/>
      <c r="V169" s="45"/>
    </row>
    <row r="170" spans="1:22" s="43" customFormat="1" x14ac:dyDescent="0.2">
      <c r="A170" s="44"/>
      <c r="B170" s="45"/>
      <c r="C170" s="45"/>
      <c r="D170" s="45"/>
      <c r="E170" s="45"/>
      <c r="F170" s="45"/>
      <c r="G170" s="45"/>
      <c r="H170" s="45"/>
      <c r="I170" s="45"/>
      <c r="J170" s="45"/>
      <c r="K170" s="49"/>
      <c r="L170" s="45"/>
      <c r="M170" s="45"/>
      <c r="N170" s="45"/>
      <c r="O170" s="45"/>
      <c r="P170" s="45"/>
      <c r="Q170" s="45"/>
      <c r="R170" s="45"/>
      <c r="U170" s="46"/>
      <c r="V170" s="45"/>
    </row>
  </sheetData>
  <mergeCells count="6">
    <mergeCell ref="C2:G2"/>
    <mergeCell ref="H2:I2"/>
    <mergeCell ref="J2:K2"/>
    <mergeCell ref="O2:Q2"/>
    <mergeCell ref="A1:V1"/>
    <mergeCell ref="L2:N2"/>
  </mergeCells>
  <pageMargins left="0.7" right="0.7" top="0.75" bottom="0.75" header="0.3" footer="0.3"/>
  <pageSetup paperSize="9" scale="60" fitToHeight="3" orientation="landscape"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combined KRAS &amp; EGFR</vt:lpstr>
      <vt:lpstr>'combined KRAS &amp; EGFR'!Print_Area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SKC</dc:creator>
  <cp:lastModifiedBy>Microsoft Office User</cp:lastModifiedBy>
  <cp:lastPrinted>2019-06-04T16:45:39Z</cp:lastPrinted>
  <dcterms:created xsi:type="dcterms:W3CDTF">2017-06-22T14:17:23Z</dcterms:created>
  <dcterms:modified xsi:type="dcterms:W3CDTF">2020-12-22T17:59:12Z</dcterms:modified>
</cp:coreProperties>
</file>