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filterPrivacy="1" defaultThemeVersion="124226"/>
  <xr:revisionPtr revIDLastSave="0" documentId="13_ncr:1_{CE0EE900-CEDA-40C9-836A-15DEF92012D6}" xr6:coauthVersionLast="45" xr6:coauthVersionMax="45" xr10:uidLastSave="{00000000-0000-0000-0000-000000000000}"/>
  <bookViews>
    <workbookView xWindow="384" yWindow="384" windowWidth="12360" windowHeight="8160" xr2:uid="{00000000-000D-0000-FFFF-FFFF00000000}"/>
  </bookViews>
  <sheets>
    <sheet name="FCCC TMA" sheetId="1" r:id="rId1"/>
    <sheet name="MDA TMA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4" l="1"/>
  <c r="B9" i="4"/>
  <c r="B14" i="4"/>
  <c r="B15" i="4"/>
  <c r="B16" i="4"/>
  <c r="B19" i="4"/>
  <c r="B20" i="4"/>
  <c r="B21" i="4"/>
  <c r="B28" i="4"/>
  <c r="B29" i="4"/>
  <c r="B30" i="4"/>
  <c r="B31" i="4"/>
</calcChain>
</file>

<file path=xl/sharedStrings.xml><?xml version="1.0" encoding="utf-8"?>
<sst xmlns="http://schemas.openxmlformats.org/spreadsheetml/2006/main" count="60" uniqueCount="30">
  <si>
    <t>Clinical Data Table</t>
  </si>
  <si>
    <t>PDAC cases</t>
  </si>
  <si>
    <t>Specimens</t>
  </si>
  <si>
    <t>Number</t>
  </si>
  <si>
    <t>Primary tumor</t>
  </si>
  <si>
    <t>Secondary tumor</t>
  </si>
  <si>
    <t>Gender</t>
  </si>
  <si>
    <t>%</t>
  </si>
  <si>
    <t>Female</t>
  </si>
  <si>
    <t>Male</t>
  </si>
  <si>
    <t>Average Age (years)</t>
  </si>
  <si>
    <t>Range (years)</t>
  </si>
  <si>
    <t>32-87</t>
  </si>
  <si>
    <t>TNM staging (clinical)</t>
  </si>
  <si>
    <t>T</t>
  </si>
  <si>
    <t>cases (%)</t>
  </si>
  <si>
    <t>na*</t>
  </si>
  <si>
    <t>N</t>
  </si>
  <si>
    <t xml:space="preserve">M </t>
  </si>
  <si>
    <t>Pathological staging</t>
  </si>
  <si>
    <t>Stage</t>
  </si>
  <si>
    <r>
      <t xml:space="preserve">I </t>
    </r>
    <r>
      <rPr>
        <sz val="9"/>
        <color theme="1"/>
        <rFont val="Arial"/>
        <family val="2"/>
      </rPr>
      <t>(A/B)</t>
    </r>
  </si>
  <si>
    <r>
      <t xml:space="preserve">II </t>
    </r>
    <r>
      <rPr>
        <sz val="9"/>
        <color theme="1"/>
        <rFont val="Arial"/>
        <family val="2"/>
      </rPr>
      <t>(A/B)</t>
    </r>
  </si>
  <si>
    <t>III</t>
  </si>
  <si>
    <t>IV</t>
  </si>
  <si>
    <t>*None available</t>
  </si>
  <si>
    <t>FCCC TMA</t>
  </si>
  <si>
    <r>
      <t xml:space="preserve">II </t>
    </r>
    <r>
      <rPr>
        <sz val="9"/>
        <rFont val="Arial"/>
        <family val="2"/>
      </rPr>
      <t>(A/B)</t>
    </r>
  </si>
  <si>
    <r>
      <t xml:space="preserve">I </t>
    </r>
    <r>
      <rPr>
        <sz val="9"/>
        <rFont val="Arial"/>
        <family val="2"/>
      </rPr>
      <t>(A/B)</t>
    </r>
  </si>
  <si>
    <t>MDA TMA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</si>
</sst>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1" fontId="5" fillId="3" borderId="2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1" fontId="5" fillId="3" borderId="6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2" fontId="5" fillId="3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164" fontId="10" fillId="3" borderId="6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64" fontId="10" fillId="3" borderId="10" xfId="0" applyNumberFormat="1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2" fillId="0" borderId="0" xfId="0" applyFont="1"/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4" fontId="1" fillId="3" borderId="6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164" fontId="1" fillId="3" borderId="2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1" fillId="3" borderId="6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6"/>
  <sheetViews>
    <sheetView tabSelected="1" workbookViewId="0">
      <selection activeCell="F8" sqref="F8"/>
    </sheetView>
  </sheetViews>
  <sheetFormatPr defaultRowHeight="14.4" x14ac:dyDescent="0.3"/>
  <cols>
    <col min="1" max="2" width="29.109375" bestFit="1" customWidth="1"/>
  </cols>
  <sheetData>
    <row r="1" spans="1:2" ht="21" x14ac:dyDescent="0.4">
      <c r="A1" s="1" t="s">
        <v>26</v>
      </c>
      <c r="B1" s="1" t="s">
        <v>0</v>
      </c>
    </row>
    <row r="2" spans="1:2" ht="15" thickBot="1" x14ac:dyDescent="0.35">
      <c r="B2" s="2"/>
    </row>
    <row r="3" spans="1:2" ht="15" thickBot="1" x14ac:dyDescent="0.35">
      <c r="A3" s="43" t="s">
        <v>1</v>
      </c>
      <c r="B3" s="44"/>
    </row>
    <row r="4" spans="1:2" ht="15" thickBot="1" x14ac:dyDescent="0.35">
      <c r="A4" s="3" t="s">
        <v>2</v>
      </c>
      <c r="B4" s="4" t="s">
        <v>3</v>
      </c>
    </row>
    <row r="5" spans="1:2" x14ac:dyDescent="0.3">
      <c r="A5" s="5" t="s">
        <v>4</v>
      </c>
      <c r="B5" s="6">
        <v>77</v>
      </c>
    </row>
    <row r="6" spans="1:2" ht="15" thickBot="1" x14ac:dyDescent="0.35">
      <c r="A6" s="7" t="s">
        <v>5</v>
      </c>
      <c r="B6" s="8">
        <v>3</v>
      </c>
    </row>
    <row r="7" spans="1:2" ht="15" thickBot="1" x14ac:dyDescent="0.35">
      <c r="A7" s="3" t="s">
        <v>6</v>
      </c>
      <c r="B7" s="4" t="s">
        <v>7</v>
      </c>
    </row>
    <row r="8" spans="1:2" x14ac:dyDescent="0.3">
      <c r="A8" s="5" t="s">
        <v>8</v>
      </c>
      <c r="B8" s="6">
        <v>39</v>
      </c>
    </row>
    <row r="9" spans="1:2" ht="15" thickBot="1" x14ac:dyDescent="0.35">
      <c r="A9" s="7" t="s">
        <v>9</v>
      </c>
      <c r="B9" s="8">
        <v>41</v>
      </c>
    </row>
    <row r="10" spans="1:2" ht="15" thickBot="1" x14ac:dyDescent="0.35">
      <c r="A10" s="3" t="s">
        <v>10</v>
      </c>
      <c r="B10" s="4" t="s">
        <v>11</v>
      </c>
    </row>
    <row r="11" spans="1:2" ht="15" thickBot="1" x14ac:dyDescent="0.35">
      <c r="A11" s="9">
        <v>62.11</v>
      </c>
      <c r="B11" s="10" t="s">
        <v>12</v>
      </c>
    </row>
    <row r="12" spans="1:2" ht="15" thickBot="1" x14ac:dyDescent="0.35">
      <c r="A12" s="43" t="s">
        <v>13</v>
      </c>
      <c r="B12" s="44"/>
    </row>
    <row r="13" spans="1:2" ht="15.6" thickTop="1" thickBot="1" x14ac:dyDescent="0.35">
      <c r="A13" s="11" t="s">
        <v>14</v>
      </c>
      <c r="B13" s="12" t="s">
        <v>15</v>
      </c>
    </row>
    <row r="14" spans="1:2" ht="15" thickTop="1" x14ac:dyDescent="0.3">
      <c r="A14" s="13">
        <v>1</v>
      </c>
      <c r="B14" s="14">
        <v>7.5</v>
      </c>
    </row>
    <row r="15" spans="1:2" x14ac:dyDescent="0.3">
      <c r="A15" s="13">
        <v>2</v>
      </c>
      <c r="B15" s="14">
        <v>25</v>
      </c>
    </row>
    <row r="16" spans="1:2" x14ac:dyDescent="0.3">
      <c r="A16" s="13">
        <v>3</v>
      </c>
      <c r="B16" s="14">
        <v>22.5</v>
      </c>
    </row>
    <row r="17" spans="1:2" x14ac:dyDescent="0.3">
      <c r="A17" s="13">
        <v>4</v>
      </c>
      <c r="B17" s="14">
        <v>11.25</v>
      </c>
    </row>
    <row r="18" spans="1:2" ht="15" thickBot="1" x14ac:dyDescent="0.35">
      <c r="A18" s="13" t="s">
        <v>16</v>
      </c>
      <c r="B18" s="14">
        <v>33.75</v>
      </c>
    </row>
    <row r="19" spans="1:2" ht="15.6" thickTop="1" thickBot="1" x14ac:dyDescent="0.35">
      <c r="A19" s="11" t="s">
        <v>17</v>
      </c>
      <c r="B19" s="12" t="s">
        <v>15</v>
      </c>
    </row>
    <row r="20" spans="1:2" ht="15" thickTop="1" x14ac:dyDescent="0.3">
      <c r="A20" s="13">
        <v>0</v>
      </c>
      <c r="B20" s="14">
        <v>51.25</v>
      </c>
    </row>
    <row r="21" spans="1:2" x14ac:dyDescent="0.3">
      <c r="A21" s="13">
        <v>1</v>
      </c>
      <c r="B21" s="14">
        <v>8.75</v>
      </c>
    </row>
    <row r="22" spans="1:2" x14ac:dyDescent="0.3">
      <c r="A22" s="13">
        <v>2</v>
      </c>
      <c r="B22" s="14">
        <v>0</v>
      </c>
    </row>
    <row r="23" spans="1:2" ht="15" thickBot="1" x14ac:dyDescent="0.35">
      <c r="A23" s="13" t="s">
        <v>16</v>
      </c>
      <c r="B23" s="14">
        <v>40</v>
      </c>
    </row>
    <row r="24" spans="1:2" ht="15.6" thickTop="1" thickBot="1" x14ac:dyDescent="0.35">
      <c r="A24" s="11" t="s">
        <v>18</v>
      </c>
      <c r="B24" s="12" t="s">
        <v>15</v>
      </c>
    </row>
    <row r="25" spans="1:2" ht="15" thickTop="1" x14ac:dyDescent="0.3">
      <c r="A25" s="13">
        <v>0</v>
      </c>
      <c r="B25" s="14">
        <v>65</v>
      </c>
    </row>
    <row r="26" spans="1:2" x14ac:dyDescent="0.3">
      <c r="A26" s="13">
        <v>1</v>
      </c>
      <c r="B26" s="14">
        <v>7.5</v>
      </c>
    </row>
    <row r="27" spans="1:2" ht="15" thickBot="1" x14ac:dyDescent="0.35">
      <c r="A27" s="13" t="s">
        <v>16</v>
      </c>
      <c r="B27" s="14">
        <v>27.5</v>
      </c>
    </row>
    <row r="28" spans="1:2" ht="15" thickBot="1" x14ac:dyDescent="0.35">
      <c r="A28" s="43" t="s">
        <v>19</v>
      </c>
      <c r="B28" s="44"/>
    </row>
    <row r="29" spans="1:2" ht="15.6" thickTop="1" thickBot="1" x14ac:dyDescent="0.35">
      <c r="A29" s="15" t="s">
        <v>20</v>
      </c>
      <c r="B29" s="16" t="s">
        <v>15</v>
      </c>
    </row>
    <row r="30" spans="1:2" x14ac:dyDescent="0.3">
      <c r="A30" s="17">
        <v>0</v>
      </c>
      <c r="B30" s="18">
        <v>1.25</v>
      </c>
    </row>
    <row r="31" spans="1:2" x14ac:dyDescent="0.3">
      <c r="A31" s="13" t="s">
        <v>21</v>
      </c>
      <c r="B31" s="14">
        <v>8.75</v>
      </c>
    </row>
    <row r="32" spans="1:2" x14ac:dyDescent="0.3">
      <c r="A32" s="13" t="s">
        <v>22</v>
      </c>
      <c r="B32" s="14">
        <v>51.25</v>
      </c>
    </row>
    <row r="33" spans="1:2" x14ac:dyDescent="0.3">
      <c r="A33" s="13" t="s">
        <v>23</v>
      </c>
      <c r="B33" s="14">
        <v>6.25</v>
      </c>
    </row>
    <row r="34" spans="1:2" x14ac:dyDescent="0.3">
      <c r="A34" s="13" t="s">
        <v>24</v>
      </c>
      <c r="B34" s="14">
        <v>10</v>
      </c>
    </row>
    <row r="35" spans="1:2" ht="15" thickBot="1" x14ac:dyDescent="0.35">
      <c r="A35" s="9" t="s">
        <v>16</v>
      </c>
      <c r="B35" s="19">
        <v>22.5</v>
      </c>
    </row>
    <row r="36" spans="1:2" x14ac:dyDescent="0.3">
      <c r="A36" s="20" t="s">
        <v>25</v>
      </c>
      <c r="B36" s="2"/>
    </row>
  </sheetData>
  <mergeCells count="3">
    <mergeCell ref="A3:B3"/>
    <mergeCell ref="A12:B12"/>
    <mergeCell ref="A28:B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44DF9-BFA8-4060-954A-F37F5D5E11D1}">
  <dimension ref="A1:D36"/>
  <sheetViews>
    <sheetView workbookViewId="0">
      <selection activeCell="F21" sqref="F21"/>
    </sheetView>
  </sheetViews>
  <sheetFormatPr defaultRowHeight="14.4" x14ac:dyDescent="0.3"/>
  <cols>
    <col min="1" max="2" width="29.109375" bestFit="1" customWidth="1"/>
  </cols>
  <sheetData>
    <row r="1" spans="1:2" ht="21" x14ac:dyDescent="0.4">
      <c r="A1" s="1" t="s">
        <v>29</v>
      </c>
      <c r="B1" s="1" t="s">
        <v>0</v>
      </c>
    </row>
    <row r="2" spans="1:2" ht="15" thickBot="1" x14ac:dyDescent="0.35">
      <c r="B2" s="2"/>
    </row>
    <row r="3" spans="1:2" ht="15" thickBot="1" x14ac:dyDescent="0.35">
      <c r="A3" s="43" t="s">
        <v>1</v>
      </c>
      <c r="B3" s="44"/>
    </row>
    <row r="4" spans="1:2" ht="15" thickBot="1" x14ac:dyDescent="0.35">
      <c r="A4" s="3" t="s">
        <v>2</v>
      </c>
      <c r="B4" s="4" t="s">
        <v>3</v>
      </c>
    </row>
    <row r="5" spans="1:2" x14ac:dyDescent="0.3">
      <c r="A5" s="40" t="s">
        <v>4</v>
      </c>
      <c r="B5" s="42">
        <v>143</v>
      </c>
    </row>
    <row r="6" spans="1:2" ht="15" thickBot="1" x14ac:dyDescent="0.35">
      <c r="A6" s="38" t="s">
        <v>5</v>
      </c>
      <c r="B6" s="41">
        <v>0</v>
      </c>
    </row>
    <row r="7" spans="1:2" ht="15" thickBot="1" x14ac:dyDescent="0.35">
      <c r="A7" s="3" t="s">
        <v>6</v>
      </c>
      <c r="B7" s="4" t="s">
        <v>7</v>
      </c>
    </row>
    <row r="8" spans="1:2" x14ac:dyDescent="0.3">
      <c r="A8" s="40" t="s">
        <v>8</v>
      </c>
      <c r="B8" s="39">
        <f>63/143*100</f>
        <v>44.05594405594406</v>
      </c>
    </row>
    <row r="9" spans="1:2" ht="15" thickBot="1" x14ac:dyDescent="0.35">
      <c r="A9" s="38" t="s">
        <v>9</v>
      </c>
      <c r="B9" s="37">
        <f>80/143*100</f>
        <v>55.944055944055947</v>
      </c>
    </row>
    <row r="10" spans="1:2" ht="15" thickBot="1" x14ac:dyDescent="0.35">
      <c r="A10" s="3" t="s">
        <v>10</v>
      </c>
      <c r="B10" s="4" t="s">
        <v>11</v>
      </c>
    </row>
    <row r="11" spans="1:2" ht="15" thickBot="1" x14ac:dyDescent="0.35">
      <c r="A11" s="36"/>
      <c r="B11" s="35"/>
    </row>
    <row r="12" spans="1:2" ht="15" thickBot="1" x14ac:dyDescent="0.35">
      <c r="A12" s="43" t="s">
        <v>13</v>
      </c>
      <c r="B12" s="44"/>
    </row>
    <row r="13" spans="1:2" ht="15.6" thickTop="1" thickBot="1" x14ac:dyDescent="0.35">
      <c r="A13" s="11" t="s">
        <v>14</v>
      </c>
      <c r="B13" s="12" t="s">
        <v>15</v>
      </c>
    </row>
    <row r="14" spans="1:2" ht="15" thickTop="1" x14ac:dyDescent="0.3">
      <c r="A14" s="31">
        <v>1</v>
      </c>
      <c r="B14" s="30">
        <f>20/143*100</f>
        <v>13.986013986013987</v>
      </c>
    </row>
    <row r="15" spans="1:2" x14ac:dyDescent="0.3">
      <c r="A15" s="31">
        <v>2</v>
      </c>
      <c r="B15" s="30">
        <f>(101/143)*100</f>
        <v>70.629370629370626</v>
      </c>
    </row>
    <row r="16" spans="1:2" x14ac:dyDescent="0.3">
      <c r="A16" s="31">
        <v>3</v>
      </c>
      <c r="B16" s="30">
        <f>22/143*100</f>
        <v>15.384615384615385</v>
      </c>
    </row>
    <row r="17" spans="1:4" ht="15" thickBot="1" x14ac:dyDescent="0.35">
      <c r="A17" s="31">
        <v>4</v>
      </c>
      <c r="B17" s="30">
        <v>0</v>
      </c>
    </row>
    <row r="18" spans="1:4" ht="15.6" thickTop="1" thickBot="1" x14ac:dyDescent="0.35">
      <c r="A18" s="11" t="s">
        <v>17</v>
      </c>
      <c r="B18" s="12" t="s">
        <v>15</v>
      </c>
      <c r="C18" s="32"/>
      <c r="D18" s="32"/>
    </row>
    <row r="19" spans="1:4" ht="15" thickTop="1" x14ac:dyDescent="0.3">
      <c r="A19" s="31">
        <v>0</v>
      </c>
      <c r="B19" s="30">
        <f>34/143*100</f>
        <v>23.776223776223777</v>
      </c>
    </row>
    <row r="20" spans="1:4" x14ac:dyDescent="0.3">
      <c r="A20" s="31">
        <v>1</v>
      </c>
      <c r="B20" s="30">
        <f>46/143*100</f>
        <v>32.167832167832167</v>
      </c>
    </row>
    <row r="21" spans="1:4" ht="15" thickBot="1" x14ac:dyDescent="0.35">
      <c r="A21" s="31">
        <v>2</v>
      </c>
      <c r="B21" s="30">
        <f>63/143*100</f>
        <v>44.05594405594406</v>
      </c>
    </row>
    <row r="22" spans="1:4" ht="15.6" thickTop="1" thickBot="1" x14ac:dyDescent="0.35">
      <c r="A22" s="34" t="s">
        <v>18</v>
      </c>
      <c r="B22" s="33" t="s">
        <v>15</v>
      </c>
    </row>
    <row r="23" spans="1:4" ht="15" thickTop="1" x14ac:dyDescent="0.3">
      <c r="A23" s="31">
        <v>0</v>
      </c>
      <c r="B23" s="30">
        <v>97.9</v>
      </c>
      <c r="C23" s="32"/>
    </row>
    <row r="24" spans="1:4" ht="15" thickBot="1" x14ac:dyDescent="0.35">
      <c r="A24" s="31">
        <v>1</v>
      </c>
      <c r="B24" s="30">
        <v>2.1</v>
      </c>
    </row>
    <row r="25" spans="1:4" ht="15" thickBot="1" x14ac:dyDescent="0.35">
      <c r="A25" s="21" t="s">
        <v>19</v>
      </c>
      <c r="B25" s="22"/>
    </row>
    <row r="26" spans="1:4" ht="15.6" thickTop="1" thickBot="1" x14ac:dyDescent="0.35">
      <c r="A26" s="15" t="s">
        <v>20</v>
      </c>
      <c r="B26" s="16" t="s">
        <v>15</v>
      </c>
    </row>
    <row r="27" spans="1:4" x14ac:dyDescent="0.3">
      <c r="A27" s="29">
        <v>0</v>
      </c>
      <c r="B27" s="28">
        <v>0</v>
      </c>
    </row>
    <row r="28" spans="1:4" x14ac:dyDescent="0.3">
      <c r="A28" s="27" t="s">
        <v>28</v>
      </c>
      <c r="B28" s="26">
        <f>(1/143)*100</f>
        <v>0.69930069930069927</v>
      </c>
    </row>
    <row r="29" spans="1:4" x14ac:dyDescent="0.3">
      <c r="A29" s="27" t="s">
        <v>27</v>
      </c>
      <c r="B29" s="26">
        <f>138/143*100</f>
        <v>96.503496503496507</v>
      </c>
    </row>
    <row r="30" spans="1:4" x14ac:dyDescent="0.3">
      <c r="A30" s="27" t="s">
        <v>23</v>
      </c>
      <c r="B30" s="26">
        <f>1/143*100</f>
        <v>0.69930069930069927</v>
      </c>
    </row>
    <row r="31" spans="1:4" ht="15" thickBot="1" x14ac:dyDescent="0.35">
      <c r="A31" s="25" t="s">
        <v>24</v>
      </c>
      <c r="B31" s="24">
        <f>3/143*100</f>
        <v>2.0979020979020979</v>
      </c>
    </row>
    <row r="35" spans="1:2" x14ac:dyDescent="0.3">
      <c r="A35" s="2"/>
      <c r="B35" s="2"/>
    </row>
    <row r="36" spans="1:2" x14ac:dyDescent="0.3">
      <c r="A36" s="23"/>
      <c r="B36" s="2"/>
    </row>
  </sheetData>
  <mergeCells count="2">
    <mergeCell ref="A3:B3"/>
    <mergeCell ref="A12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FCCC TMA</vt:lpstr>
      <vt:lpstr>MDA TMA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2020-09-08T13:28:49Z</dcterms:created>
  <dcterms:modified xsi:type="dcterms:W3CDTF">2020-09-08T13:28:54Z</dcterms:modified>
</cp:coreProperties>
</file>