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HOME/Projects/In Progress/Locally Recurrent Panc Ca/Cancer Discovery/resubmission/resubmission files/"/>
    </mc:Choice>
  </mc:AlternateContent>
  <xr:revisionPtr revIDLastSave="0" documentId="13_ncr:1_{C64FE9F2-5A53-7E4A-A377-6F3FB7F3B667}" xr6:coauthVersionLast="45" xr6:coauthVersionMax="45" xr10:uidLastSave="{00000000-0000-0000-0000-000000000000}"/>
  <bookViews>
    <workbookView xWindow="25500" yWindow="2160" windowWidth="25700" windowHeight="23420" tabRatio="500" xr2:uid="{00000000-000D-0000-FFFF-FFFF00000000}"/>
  </bookViews>
  <sheets>
    <sheet name="Table S1" sheetId="3" r:id="rId1"/>
    <sheet name="Table S2" sheetId="4" r:id="rId2"/>
    <sheet name="Table S3" sheetId="5" r:id="rId3"/>
    <sheet name="Table S4" sheetId="8" r:id="rId4"/>
    <sheet name="Table S5" sheetId="6" r:id="rId5"/>
    <sheet name="Table S6" sheetId="7" r:id="rId6"/>
    <sheet name="Table S7" sheetId="10" r:id="rId7"/>
    <sheet name="Table S8" sheetId="11" r:id="rId8"/>
  </sheets>
  <definedNames>
    <definedName name="_xlnm._FilterDatabase" localSheetId="5" hidden="1">'Table S6'!$A$3:$AM$49</definedName>
    <definedName name="_xlnm._FilterDatabase" localSheetId="7" hidden="1">'Table S8'!$A$3:$N$73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74" i="6" l="1"/>
  <c r="T74" i="6"/>
  <c r="U73" i="6"/>
  <c r="T73" i="6"/>
  <c r="U72" i="6"/>
  <c r="T72" i="6"/>
  <c r="U71" i="6"/>
  <c r="T71" i="6"/>
  <c r="U70" i="6"/>
  <c r="T70" i="6"/>
  <c r="U69" i="6"/>
  <c r="T69" i="6"/>
  <c r="U68" i="6"/>
  <c r="T68" i="6"/>
  <c r="U67" i="6"/>
  <c r="V74" i="6" s="1"/>
  <c r="T67" i="6"/>
  <c r="U66" i="6"/>
  <c r="T66" i="6"/>
  <c r="U65" i="6"/>
  <c r="T65" i="6"/>
  <c r="U64" i="6"/>
  <c r="T64" i="6"/>
  <c r="U63" i="6"/>
  <c r="T63" i="6"/>
  <c r="U62" i="6"/>
  <c r="T62" i="6"/>
  <c r="U61" i="6"/>
  <c r="T61" i="6"/>
  <c r="U60" i="6"/>
  <c r="T60" i="6"/>
  <c r="U59" i="6"/>
  <c r="V65" i="6" s="1"/>
  <c r="T59" i="6"/>
  <c r="U58" i="6"/>
  <c r="T58" i="6"/>
  <c r="V57" i="6"/>
  <c r="U57" i="6"/>
  <c r="T57" i="6"/>
  <c r="U56" i="6"/>
  <c r="T56" i="6"/>
  <c r="U55" i="6"/>
  <c r="T55" i="6"/>
  <c r="U54" i="6"/>
  <c r="T54" i="6"/>
  <c r="U53" i="6"/>
  <c r="T53" i="6"/>
  <c r="U52" i="6"/>
  <c r="T52" i="6"/>
  <c r="U51" i="6"/>
  <c r="T51" i="6"/>
  <c r="U50" i="6"/>
  <c r="T50" i="6"/>
  <c r="U49" i="6"/>
  <c r="T49" i="6"/>
  <c r="U48" i="6"/>
  <c r="V52" i="6" s="1"/>
  <c r="T48" i="6"/>
  <c r="U47" i="6"/>
  <c r="T47" i="6"/>
  <c r="U46" i="6"/>
  <c r="T46" i="6"/>
  <c r="U45" i="6"/>
  <c r="T45" i="6"/>
  <c r="U44" i="6"/>
  <c r="T44" i="6"/>
  <c r="U43" i="6"/>
  <c r="T43" i="6"/>
  <c r="U42" i="6"/>
  <c r="V46" i="6" s="1"/>
  <c r="T42" i="6"/>
  <c r="U41" i="6"/>
  <c r="T41" i="6"/>
  <c r="U40" i="6"/>
  <c r="T40" i="6"/>
  <c r="U39" i="6"/>
  <c r="T39" i="6"/>
  <c r="U38" i="6"/>
  <c r="T38" i="6"/>
  <c r="U37" i="6"/>
  <c r="T37" i="6"/>
  <c r="U36" i="6"/>
  <c r="T36" i="6"/>
  <c r="U35" i="6"/>
  <c r="T35" i="6"/>
  <c r="U34" i="6"/>
  <c r="T34" i="6"/>
  <c r="U33" i="6"/>
  <c r="T33" i="6"/>
  <c r="U32" i="6"/>
  <c r="T32" i="6"/>
  <c r="U31" i="6"/>
  <c r="T31" i="6"/>
  <c r="U30" i="6"/>
  <c r="T30" i="6"/>
  <c r="U29" i="6"/>
  <c r="T29" i="6"/>
  <c r="U28" i="6"/>
  <c r="T28" i="6"/>
  <c r="U27" i="6"/>
  <c r="T27" i="6"/>
  <c r="U26" i="6"/>
  <c r="T26" i="6"/>
  <c r="U25" i="6"/>
  <c r="T25" i="6"/>
  <c r="U24" i="6"/>
  <c r="T24" i="6"/>
  <c r="U23" i="6"/>
  <c r="T23" i="6"/>
  <c r="U22" i="6"/>
  <c r="T22" i="6"/>
  <c r="U21" i="6"/>
  <c r="T21" i="6"/>
  <c r="U20" i="6"/>
  <c r="T20" i="6"/>
  <c r="U19" i="6"/>
  <c r="T19" i="6"/>
  <c r="U18" i="6"/>
  <c r="T18" i="6"/>
  <c r="U17" i="6"/>
  <c r="T17" i="6"/>
  <c r="U16" i="6"/>
  <c r="T16" i="6"/>
  <c r="U15" i="6"/>
  <c r="T15" i="6"/>
  <c r="U14" i="6"/>
  <c r="T14" i="6"/>
  <c r="U13" i="6"/>
  <c r="T13" i="6"/>
  <c r="U12" i="6"/>
  <c r="T12" i="6"/>
  <c r="U11" i="6"/>
  <c r="T11" i="6"/>
  <c r="U10" i="6"/>
  <c r="T10" i="6"/>
  <c r="U9" i="6"/>
  <c r="T9" i="6"/>
  <c r="U8" i="6"/>
  <c r="T8" i="6"/>
  <c r="U7" i="6"/>
  <c r="T7" i="6"/>
  <c r="U6" i="6"/>
  <c r="T6" i="6"/>
  <c r="U5" i="6"/>
  <c r="V8" i="6" s="1"/>
  <c r="T5" i="6"/>
  <c r="U4" i="6"/>
  <c r="T4" i="6"/>
  <c r="V12" i="6" l="1"/>
  <c r="V29" i="6"/>
  <c r="U76" i="6"/>
  <c r="V40" i="6"/>
  <c r="T76" i="6"/>
  <c r="V21" i="6"/>
  <c r="AK87" i="5"/>
  <c r="AJ87" i="5"/>
  <c r="AI87" i="5"/>
  <c r="AH87" i="5"/>
  <c r="AG87" i="5"/>
  <c r="AF87" i="5"/>
  <c r="AE87" i="5"/>
</calcChain>
</file>

<file path=xl/sharedStrings.xml><?xml version="1.0" encoding="utf-8"?>
<sst xmlns="http://schemas.openxmlformats.org/spreadsheetml/2006/main" count="3239" uniqueCount="1541">
  <si>
    <t>Gender</t>
  </si>
  <si>
    <t>Age at Diagnosis</t>
  </si>
  <si>
    <t>Surgical Procedure</t>
  </si>
  <si>
    <t>Disease Free Survival (months)</t>
  </si>
  <si>
    <t>Site of First Recurrence</t>
  </si>
  <si>
    <t>Vascular Invasion</t>
  </si>
  <si>
    <t>Perineural Invasion</t>
  </si>
  <si>
    <t>Lymph Nodes (Positive/Total)</t>
  </si>
  <si>
    <t>Surgical Margin</t>
  </si>
  <si>
    <t>Adjuvant Therapy</t>
  </si>
  <si>
    <t>First Line Therapy for Recurrent Disease</t>
  </si>
  <si>
    <t>Additional Therapies</t>
  </si>
  <si>
    <t>Overall Survival (Months)</t>
  </si>
  <si>
    <t>Gross Metastatic Burden at Autopsy</t>
  </si>
  <si>
    <t>PAM37</t>
  </si>
  <si>
    <t>M</t>
  </si>
  <si>
    <t>Duct Adenocarcinoma</t>
  </si>
  <si>
    <t>Whipple</t>
  </si>
  <si>
    <t>PAM38</t>
  </si>
  <si>
    <t>F</t>
  </si>
  <si>
    <t>PAM39</t>
  </si>
  <si>
    <t>Distal Panc</t>
  </si>
  <si>
    <t>PAM40</t>
  </si>
  <si>
    <t>PAM41</t>
  </si>
  <si>
    <t>PAM42</t>
  </si>
  <si>
    <t>PAM43</t>
  </si>
  <si>
    <t>PAM44</t>
  </si>
  <si>
    <t>PAM45</t>
  </si>
  <si>
    <t>PAM46</t>
  </si>
  <si>
    <t>Liver</t>
  </si>
  <si>
    <t>Peritoneum</t>
  </si>
  <si>
    <t>Lung</t>
  </si>
  <si>
    <t>yes</t>
  </si>
  <si>
    <t>no</t>
  </si>
  <si>
    <t>9/19</t>
  </si>
  <si>
    <t>6/22</t>
  </si>
  <si>
    <t>1/11</t>
  </si>
  <si>
    <t>10/23</t>
  </si>
  <si>
    <t>0/5</t>
  </si>
  <si>
    <t>8/14</t>
  </si>
  <si>
    <t>5/30</t>
  </si>
  <si>
    <t>20/32</t>
  </si>
  <si>
    <t>positive</t>
  </si>
  <si>
    <t>negative</t>
  </si>
  <si>
    <t>Cisplatin/Etoposide with XRT</t>
  </si>
  <si>
    <t>FOLFIRINOX</t>
  </si>
  <si>
    <t>FOLFIRINOX switched to single Gemcitabine</t>
  </si>
  <si>
    <t>J06-110(Gem + FTS)</t>
  </si>
  <si>
    <t>concurrent chemorad+Gemcitabine</t>
  </si>
  <si>
    <t>SBRT3000cGY in 600cGY fr</t>
  </si>
  <si>
    <t>11-100</t>
  </si>
  <si>
    <t>5-FU &amp; XRT</t>
  </si>
  <si>
    <t>&gt;100</t>
  </si>
  <si>
    <t>Gemcitabine &amp; Taxotere</t>
  </si>
  <si>
    <t>Gemcitabine &amp; Oxaliplatin</t>
  </si>
  <si>
    <t>GM-CSF Vaccine &amp; Gemcitabine, 5-FU-XRT, Gemcitabine</t>
  </si>
  <si>
    <t>Erlotinib and XRT followed by Gemcitabine &amp; Erlotinib</t>
  </si>
  <si>
    <t>Pancreatic Bed</t>
  </si>
  <si>
    <t>Liver, Peritoneum, Lymph nodes</t>
  </si>
  <si>
    <t>Lung, Spine</t>
  </si>
  <si>
    <t>Liver, Lung</t>
  </si>
  <si>
    <t>Liver, Peritoneum</t>
  </si>
  <si>
    <t>n.r.</t>
  </si>
  <si>
    <t>Smoking History</t>
  </si>
  <si>
    <t>Never</t>
  </si>
  <si>
    <t>Ever-Current</t>
  </si>
  <si>
    <t>Ever-Former</t>
  </si>
  <si>
    <t>Erlotinib</t>
  </si>
  <si>
    <t>Gemcitabine&amp;Erlotinib</t>
  </si>
  <si>
    <t>BCL2 antagonist &amp; Topotecan</t>
  </si>
  <si>
    <t>Gemcitabine &amp; Capecitabine,Capecitabine &amp; Oxaliplatin,FOLFIRI,Clinical Trial of Sorafenib &amp; pemetrexed,Clinical Trial of MEK inhibitor + multitargeted kinase inhibitor</t>
  </si>
  <si>
    <t>Topotecan alone,Paclitaxel</t>
  </si>
  <si>
    <t>≤10</t>
  </si>
  <si>
    <t>Gemcitabine &amp; Cisplatin</t>
  </si>
  <si>
    <t>GM-CSF vaccine, 5-FU &amp; XRT</t>
  </si>
  <si>
    <t>Gemcitabine, 5-FU &amp; XRT</t>
  </si>
  <si>
    <t>Gem/Oxaliplatin/XRT, followed by Gemcitabine &amp; Oxaliplatin</t>
  </si>
  <si>
    <t>Patient</t>
  </si>
  <si>
    <t>Sample ID</t>
  </si>
  <si>
    <t>Tissue Fixation</t>
  </si>
  <si>
    <t>Sample Type</t>
  </si>
  <si>
    <t>Abbreviated Name</t>
  </si>
  <si>
    <t>PAM37N</t>
  </si>
  <si>
    <t>FFPE</t>
  </si>
  <si>
    <t>Normal Lung</t>
  </si>
  <si>
    <t>NL</t>
  </si>
  <si>
    <t>PAM37PT1</t>
  </si>
  <si>
    <t>Primary Tumor</t>
  </si>
  <si>
    <t>PAM37PT3</t>
  </si>
  <si>
    <t>Liver Metastasis 1</t>
  </si>
  <si>
    <t>LvM1</t>
  </si>
  <si>
    <t>PAM37PT4</t>
  </si>
  <si>
    <t>Liver Metastasis 2</t>
  </si>
  <si>
    <t>LvM2</t>
  </si>
  <si>
    <t>PAM37PT5</t>
  </si>
  <si>
    <t>Omentum</t>
  </si>
  <si>
    <t>OmM</t>
  </si>
  <si>
    <t>PAM37PT6</t>
  </si>
  <si>
    <t>Liver Metastasis 3</t>
  </si>
  <si>
    <t>LvM3</t>
  </si>
  <si>
    <t>PAM38N</t>
  </si>
  <si>
    <t>Normal Kidney</t>
  </si>
  <si>
    <t>N</t>
  </si>
  <si>
    <t>PAM38PT1</t>
  </si>
  <si>
    <t>PAM38PT2</t>
  </si>
  <si>
    <t>Local Recurrence</t>
  </si>
  <si>
    <t>LR</t>
  </si>
  <si>
    <t>PAM38PT3</t>
  </si>
  <si>
    <t>Lung Metastasis</t>
  </si>
  <si>
    <t>LgM</t>
  </si>
  <si>
    <t>PAM38PT4</t>
  </si>
  <si>
    <t>Liver Metastasis</t>
  </si>
  <si>
    <t>LvM</t>
  </si>
  <si>
    <t>PAM39N</t>
  </si>
  <si>
    <t>Frozen</t>
  </si>
  <si>
    <t>PAM39PT1</t>
  </si>
  <si>
    <t>PAM39PT2</t>
  </si>
  <si>
    <t>Local Recurrence 1</t>
  </si>
  <si>
    <t>LR1</t>
  </si>
  <si>
    <t>PAM39PT3</t>
  </si>
  <si>
    <t>Local Recurrence 2</t>
  </si>
  <si>
    <t>LR2</t>
  </si>
  <si>
    <t>PAM39PT4</t>
  </si>
  <si>
    <t>Lymph Node Metastasis 1</t>
  </si>
  <si>
    <t>LNM1</t>
  </si>
  <si>
    <t>PAM39PT5</t>
  </si>
  <si>
    <t>Lymph Node Metastasis 2</t>
  </si>
  <si>
    <t>LNM2</t>
  </si>
  <si>
    <t>PAM39PT6</t>
  </si>
  <si>
    <t>PAM39PT7</t>
  </si>
  <si>
    <t>Diaphragm Metastasis</t>
  </si>
  <si>
    <t>DiaM</t>
  </si>
  <si>
    <t>PAM39PT8</t>
  </si>
  <si>
    <t>Small Bowel Metastasis</t>
  </si>
  <si>
    <t>SBM</t>
  </si>
  <si>
    <t>PAM39PT9</t>
  </si>
  <si>
    <t>Prostate Metastasis</t>
  </si>
  <si>
    <t>ProstM</t>
  </si>
  <si>
    <t>PAM40N</t>
  </si>
  <si>
    <t>PAM40PT1</t>
  </si>
  <si>
    <t>PAM40PT2</t>
  </si>
  <si>
    <t>PAM40PT3</t>
  </si>
  <si>
    <t>PAM40PT4</t>
  </si>
  <si>
    <t>PAM40PT5</t>
  </si>
  <si>
    <t>PAM40PT6</t>
  </si>
  <si>
    <t>PAM40PT7</t>
  </si>
  <si>
    <t>Liver Metastasis 4</t>
  </si>
  <si>
    <t>LvM4</t>
  </si>
  <si>
    <t>PAM40PT8</t>
  </si>
  <si>
    <t>Liver Metastasis 5</t>
  </si>
  <si>
    <t>LvM5</t>
  </si>
  <si>
    <t>PAM41N</t>
  </si>
  <si>
    <t>Normal Heart</t>
  </si>
  <si>
    <t>PAM41PT1</t>
  </si>
  <si>
    <t>PAM41PT2</t>
  </si>
  <si>
    <t>PAM41PT3</t>
  </si>
  <si>
    <t>PAM41PT4</t>
  </si>
  <si>
    <t>PAM41PT5</t>
  </si>
  <si>
    <t>Lung Metastasis 1</t>
  </si>
  <si>
    <t>LgM1</t>
  </si>
  <si>
    <t>PAM41PT6</t>
  </si>
  <si>
    <t>Lung Metastasis 2</t>
  </si>
  <si>
    <t>LgM2</t>
  </si>
  <si>
    <t>PAM41PT7</t>
  </si>
  <si>
    <t>Peritoneum Metastasis</t>
  </si>
  <si>
    <t>PeM</t>
  </si>
  <si>
    <t>PAM41PT8</t>
  </si>
  <si>
    <t>PAM41PT9</t>
  </si>
  <si>
    <t>PAM41PT10</t>
  </si>
  <si>
    <t>PAM41PT11</t>
  </si>
  <si>
    <t>Liver Metastasis 6</t>
  </si>
  <si>
    <t>LvM6</t>
  </si>
  <si>
    <t>PAM42N</t>
  </si>
  <si>
    <t>PAM42PT1</t>
  </si>
  <si>
    <t>PAM42PT2</t>
  </si>
  <si>
    <t>PAM42PT3</t>
  </si>
  <si>
    <t>PAM42PT4</t>
  </si>
  <si>
    <t>PAM42PT5</t>
  </si>
  <si>
    <t>PAM42PT6</t>
  </si>
  <si>
    <t>Pericardial Metastasis</t>
  </si>
  <si>
    <t>PcardM</t>
  </si>
  <si>
    <t>PAM43N</t>
  </si>
  <si>
    <t>Normal Spleen</t>
  </si>
  <si>
    <t>PAM43PT1</t>
  </si>
  <si>
    <t>PAM43PT2</t>
  </si>
  <si>
    <t>PAM43PT3</t>
  </si>
  <si>
    <t>PAM43PT4</t>
  </si>
  <si>
    <t>Aortic Metastasis</t>
  </si>
  <si>
    <t>AoM</t>
  </si>
  <si>
    <t>PAM43PT5</t>
  </si>
  <si>
    <t>Mesenteric Metastasis</t>
  </si>
  <si>
    <t>MeM</t>
  </si>
  <si>
    <t>PAM43PT6</t>
  </si>
  <si>
    <t>PAM44N</t>
  </si>
  <si>
    <t>PAM44PT1</t>
  </si>
  <si>
    <t>PAM44PT2</t>
  </si>
  <si>
    <t>PAM44PT3</t>
  </si>
  <si>
    <t>PAM44PT4</t>
  </si>
  <si>
    <t>PAM44PT5</t>
  </si>
  <si>
    <t>PAM45N</t>
  </si>
  <si>
    <t>PAM45PT1</t>
  </si>
  <si>
    <t>PAM45PT2</t>
  </si>
  <si>
    <t>PAM45PT3</t>
  </si>
  <si>
    <t>Abdominal Wall Metastasis 1</t>
  </si>
  <si>
    <t>AbM1</t>
  </si>
  <si>
    <t>PAM45PT4</t>
  </si>
  <si>
    <t>Abdominal Wall Metastasis 2</t>
  </si>
  <si>
    <t>AbM2</t>
  </si>
  <si>
    <t>PAM45PT5</t>
  </si>
  <si>
    <t>Paraaortic Lymph Node 1</t>
  </si>
  <si>
    <t>PaLNM1</t>
  </si>
  <si>
    <t>PAM45PT6</t>
  </si>
  <si>
    <t>Paraaortic Lymph Node 2</t>
  </si>
  <si>
    <t>PaLNM2</t>
  </si>
  <si>
    <t>PAM45PT7</t>
  </si>
  <si>
    <t>PAM45PT8</t>
  </si>
  <si>
    <t>Perirectal Metastasis</t>
  </si>
  <si>
    <t>PrectM</t>
  </si>
  <si>
    <t>PAM46N</t>
  </si>
  <si>
    <t>PAM46PT1</t>
  </si>
  <si>
    <t>PAM46PT2</t>
  </si>
  <si>
    <t>PAM46PT3</t>
  </si>
  <si>
    <t>PAM46PT4</t>
  </si>
  <si>
    <t>Local Recurrence 3</t>
  </si>
  <si>
    <t>LR3</t>
  </si>
  <si>
    <t>PAM46PT5</t>
  </si>
  <si>
    <t>Local Recurrence 4</t>
  </si>
  <si>
    <t>LR4</t>
  </si>
  <si>
    <t>PAM46PT6</t>
  </si>
  <si>
    <t>Local Recurrence 5</t>
  </si>
  <si>
    <t>LR5</t>
  </si>
  <si>
    <t>PAM46PT7</t>
  </si>
  <si>
    <t>Local Recurrence 6</t>
  </si>
  <si>
    <t>LR6</t>
  </si>
  <si>
    <t>PAM46PT8</t>
  </si>
  <si>
    <t>Local Recurrence 7</t>
  </si>
  <si>
    <t>LR7</t>
  </si>
  <si>
    <t>PAM46PT9</t>
  </si>
  <si>
    <t>Local Recurrence 8</t>
  </si>
  <si>
    <t>LR8</t>
  </si>
  <si>
    <t>Table S3: Sequencing Quality Metrics for Whole Exome Sequencing</t>
  </si>
  <si>
    <t>BAIT_SET</t>
  </si>
  <si>
    <t>GENOME_SIZE</t>
  </si>
  <si>
    <t>BAIT_TERRITORY</t>
  </si>
  <si>
    <t>TARGET_TERRITORY</t>
  </si>
  <si>
    <t>BAIT_DESIGN_EFFICIENCY</t>
  </si>
  <si>
    <t>TOTAL_READS</t>
  </si>
  <si>
    <t>PF_READS</t>
  </si>
  <si>
    <t>PF_UNIQUE_READS</t>
  </si>
  <si>
    <t>PCT_PF_READS</t>
  </si>
  <si>
    <t>PCT_PF_UQ_READS</t>
  </si>
  <si>
    <t>PF_UQ_READS_ALIGNED</t>
  </si>
  <si>
    <t>PCT_PF_UQ_READS_ALIGNED</t>
  </si>
  <si>
    <t>PF_UQ_BASES_ALIGNED</t>
  </si>
  <si>
    <t>ON_BAIT_BASES</t>
  </si>
  <si>
    <t>NEAR_BAIT_BASES</t>
  </si>
  <si>
    <t>OFF_BAIT_BASES</t>
  </si>
  <si>
    <t>ON_TARGET_BASES</t>
  </si>
  <si>
    <t>PCT_SELECTED_BASES</t>
  </si>
  <si>
    <t>PCT_OFF_BAIT</t>
  </si>
  <si>
    <t>ON_BAIT_VS_SELECTED</t>
  </si>
  <si>
    <t>MEAN_BAIT_COVERAGE</t>
  </si>
  <si>
    <t>MEAN_TARGET_COVERAGE</t>
  </si>
  <si>
    <t>PCT_USABLE_BASES_ON_BAIT</t>
  </si>
  <si>
    <t>PCT_USABLE_BASES_ON_TARGET</t>
  </si>
  <si>
    <t>FOLD_ENRICHMENT</t>
  </si>
  <si>
    <t>ZERO_CVG_TARGETS_PCT</t>
  </si>
  <si>
    <t>FOLD_80_BASE_PENALTY</t>
  </si>
  <si>
    <t>PCT_TARGET_BASES_2X</t>
  </si>
  <si>
    <t>PCT_TARGET_BASES_10X</t>
  </si>
  <si>
    <t>PCT_TARGET_BASES_20X</t>
  </si>
  <si>
    <t>PCT_TARGET_BASES_30X</t>
  </si>
  <si>
    <t>PCT_TARGET_BASES_40X</t>
  </si>
  <si>
    <t>PCT_TARGET_BASES_50X</t>
  </si>
  <si>
    <t>PCT_TARGET_BASES_100X</t>
  </si>
  <si>
    <t>HS_LIBRARY_SIZE</t>
  </si>
  <si>
    <t>HS_PENALTY_10X</t>
  </si>
  <si>
    <t>HS_PENALTY_20X</t>
  </si>
  <si>
    <t>HS_PENALTY_30X</t>
  </si>
  <si>
    <t>HS_PENALTY_40X</t>
  </si>
  <si>
    <t>HS_PENALTY_50X</t>
  </si>
  <si>
    <t>HS_PENALTY_100X</t>
  </si>
  <si>
    <t>AT_DROPOUT</t>
  </si>
  <si>
    <t>GC_DROPOUT</t>
  </si>
  <si>
    <t>Median MAF (Mean)</t>
  </si>
  <si>
    <t>Estimated Purity</t>
  </si>
  <si>
    <t>AgilentExon_51MB_hg19_v3</t>
  </si>
  <si>
    <t>8.4% (10.1%)</t>
  </si>
  <si>
    <t>PAM37PT2</t>
  </si>
  <si>
    <t>7.8% (9.0%)</t>
  </si>
  <si>
    <t>1.9% (2.9%)</t>
  </si>
  <si>
    <t>9.1% (10.5%)</t>
  </si>
  <si>
    <t>1.9% (4.9%)</t>
  </si>
  <si>
    <t>6.2% (7.6%)</t>
  </si>
  <si>
    <t>5.7% (8.9%)</t>
  </si>
  <si>
    <t>9.4% (10.7%)</t>
  </si>
  <si>
    <t>9.2% (10.8%)</t>
  </si>
  <si>
    <t>8.3% (10.7%)</t>
  </si>
  <si>
    <t>19.5% (18.9%)</t>
  </si>
  <si>
    <t>15.0% (16.7%)</t>
  </si>
  <si>
    <t>16.4% (16.6%)</t>
  </si>
  <si>
    <t>7.7% (9.1%)</t>
  </si>
  <si>
    <t>20.2% (23.8%)</t>
  </si>
  <si>
    <t>28.1% (26.6%)</t>
  </si>
  <si>
    <t>17.6% (20.5%)</t>
  </si>
  <si>
    <t>15.1% (17.1%)</t>
  </si>
  <si>
    <t>21.2% (23.1%)</t>
  </si>
  <si>
    <t>3.2% (6.7%)</t>
  </si>
  <si>
    <t>15.0% (15.5%)</t>
  </si>
  <si>
    <t>23.2% (23.2%)</t>
  </si>
  <si>
    <t>28.6% (26.9%)</t>
  </si>
  <si>
    <t>11.1% (11.7%)</t>
  </si>
  <si>
    <t>13.9% (14.7%)</t>
  </si>
  <si>
    <t>20.5% (19.7%)</t>
  </si>
  <si>
    <t>21.4% (21.6%)</t>
  </si>
  <si>
    <t>5.5% (7.7%)</t>
  </si>
  <si>
    <t>11.7% (15.9%)</t>
  </si>
  <si>
    <t>13.3% (17.6%)</t>
  </si>
  <si>
    <t>11.1% (16.8%)</t>
  </si>
  <si>
    <t>15.0% (18.3%)</t>
  </si>
  <si>
    <t>26.6% (27.5%)</t>
  </si>
  <si>
    <t>12.9% (15.1%)</t>
  </si>
  <si>
    <t>18.1% (18.4%)</t>
  </si>
  <si>
    <t>12.5% (17.3%)</t>
  </si>
  <si>
    <t>15.8% (19.2%)</t>
  </si>
  <si>
    <t>10.8% (14.8%)</t>
  </si>
  <si>
    <t>7.3% (9.8%)</t>
  </si>
  <si>
    <t>11.4% (13.7%)</t>
  </si>
  <si>
    <t>12.0% (13.7%)</t>
  </si>
  <si>
    <t>14.9% (16.8%)</t>
  </si>
  <si>
    <t>12.1% (14.3%)</t>
  </si>
  <si>
    <t>6.4% (8.1%)</t>
  </si>
  <si>
    <t>15.3% (16.0%)</t>
  </si>
  <si>
    <t>13.6% (15.8%)</t>
  </si>
  <si>
    <t>21.5% (24.6%)</t>
  </si>
  <si>
    <t>21.2% (24.0%)</t>
  </si>
  <si>
    <t>14.5% (19.1%)</t>
  </si>
  <si>
    <t>Right Lung</t>
  </si>
  <si>
    <t>19.0% (22.1%)</t>
  </si>
  <si>
    <t>15.2% (14.7%)</t>
  </si>
  <si>
    <t>25.0% (23.5%)</t>
  </si>
  <si>
    <t>14.7% (15.2%)</t>
  </si>
  <si>
    <t>21.6% (20.9%)</t>
  </si>
  <si>
    <t>13.8% (13.8%)</t>
  </si>
  <si>
    <t>14.4% (14.7%)</t>
  </si>
  <si>
    <t>13.6% (14.9%)</t>
  </si>
  <si>
    <t>24.1% (24.6%)</t>
  </si>
  <si>
    <t>27.1% (26.9%)</t>
  </si>
  <si>
    <t>12.0% (12.9%)</t>
  </si>
  <si>
    <t>12.2% (12.3%)</t>
  </si>
  <si>
    <t>19.6% (18.9%)</t>
  </si>
  <si>
    <t>15.3% (15.2%)</t>
  </si>
  <si>
    <t>6.4% (9.0%)</t>
  </si>
  <si>
    <t>18.4% (20.9%)</t>
  </si>
  <si>
    <t>15.2% (16.6%)</t>
  </si>
  <si>
    <t>15.9% (20.4%)</t>
  </si>
  <si>
    <t>15.4% (21.7%)</t>
  </si>
  <si>
    <t>Adrenal Metastasis</t>
  </si>
  <si>
    <t>25.4% (27.3%)</t>
  </si>
  <si>
    <t>Vena Cava Metastasis</t>
  </si>
  <si>
    <t>16.9% (20.7%)</t>
  </si>
  <si>
    <t>Kidney Metastasis</t>
  </si>
  <si>
    <t>16.5% (19.7%)</t>
  </si>
  <si>
    <t>Liver Hilum Metastasis</t>
  </si>
  <si>
    <t>15.2% (18.8%)</t>
  </si>
  <si>
    <t>Table S2: Samples used in Study</t>
  </si>
  <si>
    <t>Table S1: Clinicopathologic features of patients at initial diagnosis and at autopsy</t>
  </si>
  <si>
    <t>CODING VARIANTS</t>
  </si>
  <si>
    <t>Intron</t>
  </si>
  <si>
    <t>Silent</t>
  </si>
  <si>
    <t>RNA</t>
  </si>
  <si>
    <t>3'Flank</t>
  </si>
  <si>
    <t>3'UTR</t>
  </si>
  <si>
    <t>5'Flank</t>
  </si>
  <si>
    <t>5'UTR</t>
  </si>
  <si>
    <t>IGR</t>
  </si>
  <si>
    <t>Targeted_Region</t>
  </si>
  <si>
    <t>Frame_Shift_Del</t>
  </si>
  <si>
    <t>Frame_Shift_Ins</t>
  </si>
  <si>
    <t>In_Frame_Del</t>
  </si>
  <si>
    <t>In_Frame_Ins</t>
  </si>
  <si>
    <t>Missense_Mutation</t>
  </si>
  <si>
    <t>Nonsense_Mutation</t>
  </si>
  <si>
    <t>Nonstop_Mutation</t>
  </si>
  <si>
    <t>Splice_Site</t>
  </si>
  <si>
    <t>Translation_Start_Site</t>
  </si>
  <si>
    <t>Sum all variants per sample</t>
  </si>
  <si>
    <t>Sum coding variants per sample</t>
  </si>
  <si>
    <t>s_PAM37PT1</t>
  </si>
  <si>
    <t>s_PAM37PT3</t>
  </si>
  <si>
    <t>s_PAM37PT4</t>
  </si>
  <si>
    <t>s_PAM37PT5</t>
  </si>
  <si>
    <t>s_PAM37PT6</t>
  </si>
  <si>
    <t>s_PAM38PT1</t>
  </si>
  <si>
    <t>s_PAM38PT2</t>
  </si>
  <si>
    <t>s_PAM38PT3</t>
  </si>
  <si>
    <t>s_PAM38PT4</t>
  </si>
  <si>
    <t>s_PAM39PT1</t>
  </si>
  <si>
    <t>s_PAM39PT2</t>
  </si>
  <si>
    <t>s_PAM39PT3</t>
  </si>
  <si>
    <t>s_PAM39PT4</t>
  </si>
  <si>
    <t>s_PAM39PT5</t>
  </si>
  <si>
    <t>s_PAM39PT6</t>
  </si>
  <si>
    <t>s_PAM39PT7</t>
  </si>
  <si>
    <t>s_PAM39PT8</t>
  </si>
  <si>
    <t>s_PAM39PT9</t>
  </si>
  <si>
    <t>s_PAM40PT1</t>
  </si>
  <si>
    <t>s_PAM40PT2</t>
  </si>
  <si>
    <t>s_PAM40PT3</t>
  </si>
  <si>
    <t>s_PAM40PT4</t>
  </si>
  <si>
    <t>s_PAM40PT5</t>
  </si>
  <si>
    <t>s_PAM40PT6</t>
  </si>
  <si>
    <t>s_PAM40PT7</t>
  </si>
  <si>
    <t>s_PAM40PT8</t>
  </si>
  <si>
    <t>s_PAM41PT1</t>
  </si>
  <si>
    <t>s_PAM41PT10</t>
  </si>
  <si>
    <t>s_PAM41PT11</t>
  </si>
  <si>
    <t>s_PAM41PT2</t>
  </si>
  <si>
    <t>s_PAM41PT3</t>
  </si>
  <si>
    <t>s_PAM41PT4</t>
  </si>
  <si>
    <t>s_PAM41PT5</t>
  </si>
  <si>
    <t>s_PAM41PT6</t>
  </si>
  <si>
    <t>s_PAM41PT7</t>
  </si>
  <si>
    <t>s_PAM41PT8</t>
  </si>
  <si>
    <t>s_PAM41PT9</t>
  </si>
  <si>
    <t>s_PAM42PT1</t>
  </si>
  <si>
    <t>s_PAM42PT2</t>
  </si>
  <si>
    <t>s_PAM42PT3</t>
  </si>
  <si>
    <t>s_PAM42PT4</t>
  </si>
  <si>
    <t>s_PAM42PT5</t>
  </si>
  <si>
    <t>s_PAM42PT6</t>
  </si>
  <si>
    <t>s_PAM43PT1</t>
  </si>
  <si>
    <t>s_PAM43PT2</t>
  </si>
  <si>
    <t>s_PAM43PT3</t>
  </si>
  <si>
    <t>s_PAM43PT4</t>
  </si>
  <si>
    <t>s_PAM43PT5</t>
  </si>
  <si>
    <t>s_PAM43PT6</t>
  </si>
  <si>
    <t>s_PAM44PT1</t>
  </si>
  <si>
    <t>s_PAM44PT2</t>
  </si>
  <si>
    <t>s_PAM44PT3</t>
  </si>
  <si>
    <t>s_PAM44PT4</t>
  </si>
  <si>
    <t>s_PAM44PT5</t>
  </si>
  <si>
    <t>s_PAM45PT1</t>
  </si>
  <si>
    <t>s_PAM45PT2</t>
  </si>
  <si>
    <t>s_PAM45PT3</t>
  </si>
  <si>
    <t>s_PAM45PT4</t>
  </si>
  <si>
    <t>s_PAM45PT5</t>
  </si>
  <si>
    <t>s_PAM45PT6</t>
  </si>
  <si>
    <t>s_PAM45PT7</t>
  </si>
  <si>
    <t>s_PAM45PT8</t>
  </si>
  <si>
    <t>s_PAM46PT1</t>
  </si>
  <si>
    <t>s_PAM46PT2</t>
  </si>
  <si>
    <t>s_PAM46PT3</t>
  </si>
  <si>
    <t>s_PAM46PT4</t>
  </si>
  <si>
    <t>s_PAM46PT5</t>
  </si>
  <si>
    <t>s_PAM46PT6</t>
  </si>
  <si>
    <t>s_PAM46PT7</t>
  </si>
  <si>
    <t>s_PAM46PT8</t>
  </si>
  <si>
    <t>s_PAM46PT9</t>
  </si>
  <si>
    <t>PAM</t>
  </si>
  <si>
    <t>Chromosome</t>
  </si>
  <si>
    <t>Position</t>
  </si>
  <si>
    <t>Change</t>
  </si>
  <si>
    <t>Gene</t>
  </si>
  <si>
    <t>Variant Classification</t>
  </si>
  <si>
    <t>HGVSc</t>
  </si>
  <si>
    <t>HGVSp</t>
  </si>
  <si>
    <t>LiFuDriM</t>
  </si>
  <si>
    <t>TCGADrClf</t>
  </si>
  <si>
    <t>CGC_region</t>
  </si>
  <si>
    <t>hotspot</t>
  </si>
  <si>
    <t>oncoKB_allvar</t>
  </si>
  <si>
    <t>oncoKB_actvar</t>
  </si>
  <si>
    <t>CGI_known_driver</t>
  </si>
  <si>
    <t>MutationEffect</t>
  </si>
  <si>
    <t>impact</t>
  </si>
  <si>
    <t>COSMIC_cnt</t>
  </si>
  <si>
    <t>COSMIC_cnt_norm</t>
  </si>
  <si>
    <t>FATHMM</t>
  </si>
  <si>
    <t>CHASMplus_Score</t>
  </si>
  <si>
    <t>CHASMplus_CT_Score</t>
  </si>
  <si>
    <t>CHASMplus_Pvalue_corr</t>
  </si>
  <si>
    <t>mlog_CHASMplus_Pvalue_corr</t>
  </si>
  <si>
    <t>CHASMplus_CT_Pvalue_corr</t>
  </si>
  <si>
    <t>mlog_CHASMplus_CT_Pvalue_corr</t>
  </si>
  <si>
    <t>CanDrA_clf</t>
  </si>
  <si>
    <t>CanDrA_score</t>
  </si>
  <si>
    <t>CanDrA_significance</t>
  </si>
  <si>
    <t>PolyPhen</t>
  </si>
  <si>
    <t>Sift</t>
  </si>
  <si>
    <t>cadd_phred</t>
  </si>
  <si>
    <t>CGI_driver</t>
  </si>
  <si>
    <t>CGI_predicted_driver</t>
  </si>
  <si>
    <t>CGI_driver_gene</t>
  </si>
  <si>
    <t>Functional</t>
  </si>
  <si>
    <t>AA_change</t>
  </si>
  <si>
    <t>A&gt;C</t>
  </si>
  <si>
    <t>CDKN2A</t>
  </si>
  <si>
    <t>c.457+2N&gt;G</t>
  </si>
  <si>
    <t>SpliceDonor</t>
  </si>
  <si>
    <t>HIGH</t>
  </si>
  <si>
    <t>predicted</t>
  </si>
  <si>
    <t>tumor_driver</t>
  </si>
  <si>
    <t>C&gt;A</t>
  </si>
  <si>
    <t>KRAS</t>
  </si>
  <si>
    <t>c.35N&gt;T</t>
  </si>
  <si>
    <t>p.Gly12Val</t>
  </si>
  <si>
    <t>Substitution</t>
  </si>
  <si>
    <t>MODERATE</t>
  </si>
  <si>
    <t>Driver</t>
  </si>
  <si>
    <t>known</t>
  </si>
  <si>
    <t>G12V</t>
  </si>
  <si>
    <t>GG&gt;-</t>
  </si>
  <si>
    <t>NOTCH2</t>
  </si>
  <si>
    <t>c.17_18delNN</t>
  </si>
  <si>
    <t>p.Pro6ArgfsTer27</t>
  </si>
  <si>
    <t>FrameShift</t>
  </si>
  <si>
    <t>other</t>
  </si>
  <si>
    <t>other_tumor_driver</t>
  </si>
  <si>
    <t>-&gt;TTGTG</t>
  </si>
  <si>
    <t>TP53</t>
  </si>
  <si>
    <t>c.156_157insCACAA</t>
  </si>
  <si>
    <t>p.Trp53HisfsTer72</t>
  </si>
  <si>
    <t>G&gt;A</t>
  </si>
  <si>
    <t>c.247N&gt;T</t>
  </si>
  <si>
    <t>p.His83Tyr</t>
  </si>
  <si>
    <t>H83Y</t>
  </si>
  <si>
    <t>C&gt;G</t>
  </si>
  <si>
    <t>G13A</t>
  </si>
  <si>
    <t>G&gt;T</t>
  </si>
  <si>
    <t>SMAD4</t>
  </si>
  <si>
    <t>c.157N&gt;T</t>
  </si>
  <si>
    <t>p.Glu53Ter</t>
  </si>
  <si>
    <t>PrematureStop</t>
  </si>
  <si>
    <t>E53*</t>
  </si>
  <si>
    <t>ACATCT&gt;-</t>
  </si>
  <si>
    <t>p.Lys132_Phe134delinsIle</t>
  </si>
  <si>
    <t>ComplexSubstitution</t>
  </si>
  <si>
    <t>XPO1</t>
  </si>
  <si>
    <t>c.1711G&gt;A</t>
  </si>
  <si>
    <t>p.E571K</t>
  </si>
  <si>
    <t>unknown</t>
  </si>
  <si>
    <t>T&gt;-</t>
  </si>
  <si>
    <t>ARID1A</t>
  </si>
  <si>
    <t>c.6278delN</t>
  </si>
  <si>
    <t>p.Cys2094AlafsTer41</t>
  </si>
  <si>
    <t>C&gt;T</t>
  </si>
  <si>
    <t>c.35N&gt;A</t>
  </si>
  <si>
    <t>p.Gly12Asp</t>
  </si>
  <si>
    <t>G12D</t>
  </si>
  <si>
    <t>NOTCH4</t>
  </si>
  <si>
    <t>c.2617N&gt;T</t>
  </si>
  <si>
    <t>p.Gly873Ter</t>
  </si>
  <si>
    <t>G873*</t>
  </si>
  <si>
    <t>PIK3CA</t>
  </si>
  <si>
    <t>c.1624N&gt;A</t>
  </si>
  <si>
    <t>p.Glu542Lys</t>
  </si>
  <si>
    <t>E542K</t>
  </si>
  <si>
    <t>c.817N&gt;T</t>
  </si>
  <si>
    <t>p.Arg273Cys</t>
  </si>
  <si>
    <t>R273C</t>
  </si>
  <si>
    <t>AKT1</t>
  </si>
  <si>
    <t>c.967N&gt;C</t>
  </si>
  <si>
    <t>p.Asp323His</t>
  </si>
  <si>
    <t>D323H</t>
  </si>
  <si>
    <t>GNAS</t>
  </si>
  <si>
    <t>c.601N&gt;T</t>
  </si>
  <si>
    <t>p.Arg201Cys</t>
  </si>
  <si>
    <t>R844C</t>
  </si>
  <si>
    <t>-&gt;G</t>
  </si>
  <si>
    <t>RNF43</t>
  </si>
  <si>
    <t>c.256_257insC</t>
  </si>
  <si>
    <t>p.His86ProfsTer10</t>
  </si>
  <si>
    <t>TRIP12</t>
  </si>
  <si>
    <t>c.4471-1N&gt;A</t>
  </si>
  <si>
    <t>SpliceAcceptor</t>
  </si>
  <si>
    <t>c.34N&gt;C</t>
  </si>
  <si>
    <t>p.Gly12Arg</t>
  </si>
  <si>
    <t>G12R</t>
  </si>
  <si>
    <t>A&gt;G</t>
  </si>
  <si>
    <t>RB1</t>
  </si>
  <si>
    <t>p.X406_splice</t>
  </si>
  <si>
    <t>A&gt;T</t>
  </si>
  <si>
    <t>c.379N&gt;A</t>
  </si>
  <si>
    <t>p.Ser127Thr</t>
  </si>
  <si>
    <t>S127T</t>
  </si>
  <si>
    <t>ABL1</t>
  </si>
  <si>
    <t>MGA</t>
  </si>
  <si>
    <t>c.3012N&gt;A</t>
  </si>
  <si>
    <t>p.Trp1004Ter</t>
  </si>
  <si>
    <t>W1004*</t>
  </si>
  <si>
    <t>NOTCH1</t>
  </si>
  <si>
    <t>c.2587+1N&gt;A</t>
  </si>
  <si>
    <t>GCCA&gt;-</t>
  </si>
  <si>
    <t>c.47_50delNNNN</t>
  </si>
  <si>
    <t>p.Leu16ProfsTer9</t>
  </si>
  <si>
    <t>GNAQ</t>
  </si>
  <si>
    <t>-&gt;C</t>
  </si>
  <si>
    <t>KMT2B</t>
  </si>
  <si>
    <t>c.514_515insC</t>
  </si>
  <si>
    <t>p.Thr176AspfsTer8</t>
  </si>
  <si>
    <t>c.637N&gt;T</t>
  </si>
  <si>
    <t>p.Arg213Ter</t>
  </si>
  <si>
    <t>R213*</t>
  </si>
  <si>
    <t>c.172N&gt;T</t>
  </si>
  <si>
    <t>p.Arg58Ter</t>
  </si>
  <si>
    <t>R58*</t>
  </si>
  <si>
    <t>c.743N&gt;A</t>
  </si>
  <si>
    <t>p.Arg248Gln</t>
  </si>
  <si>
    <t>R248Q</t>
  </si>
  <si>
    <t>G&gt;-</t>
  </si>
  <si>
    <t>KMT2D</t>
  </si>
  <si>
    <t>c.12745delN</t>
  </si>
  <si>
    <t>p.Gln4249ArgfsTer29</t>
  </si>
  <si>
    <t>NF1</t>
  </si>
  <si>
    <t>I679Dfs*21</t>
  </si>
  <si>
    <t>c.400N&gt;G</t>
  </si>
  <si>
    <t>p.Phe134Val</t>
  </si>
  <si>
    <t>F134V</t>
  </si>
  <si>
    <t>ATM</t>
  </si>
  <si>
    <t>c.497-1N&gt;A</t>
  </si>
  <si>
    <t>KDR</t>
  </si>
  <si>
    <t>A&gt;-</t>
  </si>
  <si>
    <t>KMT2C</t>
  </si>
  <si>
    <t>c.13481delN</t>
  </si>
  <si>
    <t>p.Met4494SerfsTer23</t>
  </si>
  <si>
    <t>c.733N&gt;T</t>
  </si>
  <si>
    <t>p.Gln245Ter</t>
  </si>
  <si>
    <t>Q245*</t>
  </si>
  <si>
    <t>T&gt;C</t>
  </si>
  <si>
    <t>c.659N&gt;G</t>
  </si>
  <si>
    <t>p.Tyr220Cys</t>
  </si>
  <si>
    <t>Y220C</t>
  </si>
  <si>
    <t>CHD8</t>
  </si>
  <si>
    <t>c.3936N&gt;A</t>
  </si>
  <si>
    <t>p.Tyr1312Ter</t>
  </si>
  <si>
    <t>Y1312*</t>
  </si>
  <si>
    <t>PPP6C</t>
  </si>
  <si>
    <t>c.331N&gt;T</t>
  </si>
  <si>
    <t>p.Arg111Ter</t>
  </si>
  <si>
    <t>R148*</t>
  </si>
  <si>
    <t>c.394N&gt;C; c.395_400delNNNNNN</t>
  </si>
  <si>
    <t>c.37N&gt;C; c.38N&gt;C</t>
  </si>
  <si>
    <t>p.Gly13Pro</t>
  </si>
  <si>
    <t>Approved Symbol</t>
  </si>
  <si>
    <t>Approved Name</t>
  </si>
  <si>
    <t>Num Distinct Exons</t>
  </si>
  <si>
    <t>c-abl oncogene 1, non-receptor tyrosine kinase</t>
  </si>
  <si>
    <t>ACVR1</t>
  </si>
  <si>
    <t>activin A receptor, type I</t>
  </si>
  <si>
    <t>v-akt murine thymoma viral oncogene homolog 1</t>
  </si>
  <si>
    <t>AKT2</t>
  </si>
  <si>
    <t>v-akt murine thymoma viral oncogene homolog 2</t>
  </si>
  <si>
    <t>AKT3</t>
  </si>
  <si>
    <t>v-akt murine thymoma viral oncogene homolog 3 (protein kinase B, gamma)</t>
  </si>
  <si>
    <t>ALK</t>
  </si>
  <si>
    <t>anaplastic lymphoma receptor tyrosine kinase</t>
  </si>
  <si>
    <t>ALOX12B</t>
  </si>
  <si>
    <t>arachidonate 12-lipoxygenase, 12R type</t>
  </si>
  <si>
    <t>ANKRD11</t>
  </si>
  <si>
    <t>ankyrin repeat domain 11</t>
  </si>
  <si>
    <t>APC</t>
  </si>
  <si>
    <t>adenomatous polyposis coli</t>
  </si>
  <si>
    <t>AR</t>
  </si>
  <si>
    <t>androgen receptor</t>
  </si>
  <si>
    <t>ARAF</t>
  </si>
  <si>
    <t>v-raf murine sarcoma 3611 viral oncogene homolog</t>
  </si>
  <si>
    <t>AT rich interactive domain 1A (SWI-like)</t>
  </si>
  <si>
    <t>ARID1B</t>
  </si>
  <si>
    <t>AT rich interactive domain 1B (SWI1-like)</t>
  </si>
  <si>
    <t>ARID2</t>
  </si>
  <si>
    <t>AT rich interactive domain 2 (ARID, RFX-like)</t>
  </si>
  <si>
    <t>ARID5B</t>
  </si>
  <si>
    <t>AT rich interactive domain 5B (MRF1-like)</t>
  </si>
  <si>
    <t>ASXL1</t>
  </si>
  <si>
    <t>additional sex combs like 1 (Drosophila)</t>
  </si>
  <si>
    <t>ASXL2</t>
  </si>
  <si>
    <t>additional sex combs like 2 (Drosophila)</t>
  </si>
  <si>
    <t>ataxia telangiectasia mutated</t>
  </si>
  <si>
    <t>ATR</t>
  </si>
  <si>
    <t>ataxia telangiectasia and Rad3 related</t>
  </si>
  <si>
    <t>ATRX</t>
  </si>
  <si>
    <t>alpha thalassemia/mental retardation syndrome X-linked</t>
  </si>
  <si>
    <t>AURKA</t>
  </si>
  <si>
    <t>aurora kinase A</t>
  </si>
  <si>
    <t>AURKB</t>
  </si>
  <si>
    <t>aurora kinase B</t>
  </si>
  <si>
    <t>AXIN1</t>
  </si>
  <si>
    <t>axin 1</t>
  </si>
  <si>
    <t>AXIN2</t>
  </si>
  <si>
    <t>axin 2</t>
  </si>
  <si>
    <t>AXL</t>
  </si>
  <si>
    <t>AXL receptor tyrosine kinase</t>
  </si>
  <si>
    <t>B2M</t>
  </si>
  <si>
    <t>beta-2-microglobulin</t>
  </si>
  <si>
    <t>BAP1</t>
  </si>
  <si>
    <t>BRCA1 associated protein-1 (ubiquitin carboxy-terminal hydrolase)</t>
  </si>
  <si>
    <t>BARD1</t>
  </si>
  <si>
    <t>BRCA1 associated RING domain 1</t>
  </si>
  <si>
    <t>BBC3</t>
  </si>
  <si>
    <t>BCL2 binding component 3</t>
  </si>
  <si>
    <t>BCL10</t>
  </si>
  <si>
    <t>B-cell CLL/lymphoma 10</t>
  </si>
  <si>
    <t>BCL2</t>
  </si>
  <si>
    <t>B-cell CLL/lymphoma 2</t>
  </si>
  <si>
    <t>BCL2L1</t>
  </si>
  <si>
    <t>BCL2-like 1</t>
  </si>
  <si>
    <t>BCL2L11</t>
  </si>
  <si>
    <t>BCL2-like 11 (apoptosis facilitator)</t>
  </si>
  <si>
    <t>BCL6</t>
  </si>
  <si>
    <t>B-cell CLL/lymphoma 6</t>
  </si>
  <si>
    <t>BCOR</t>
  </si>
  <si>
    <t>BCL6 corepressor</t>
  </si>
  <si>
    <t>BIRC3</t>
  </si>
  <si>
    <t>baculoviral IAP repeat-containing 3</t>
  </si>
  <si>
    <t>BLM</t>
  </si>
  <si>
    <t>Bloom syndrome, RecQ helicase-like</t>
  </si>
  <si>
    <t>BMPR1A</t>
  </si>
  <si>
    <t>bone morphogenetic protein receptor, type IA</t>
  </si>
  <si>
    <t>BRAF</t>
  </si>
  <si>
    <t>v-raf murine sarcoma viral oncogene homolog B1</t>
  </si>
  <si>
    <t>BRCA1</t>
  </si>
  <si>
    <t>breast cancer 1, early onset</t>
  </si>
  <si>
    <t>BRCA2</t>
  </si>
  <si>
    <t>breast cancer 2, early onset</t>
  </si>
  <si>
    <t>BRD4</t>
  </si>
  <si>
    <t>bromodomain containing 4</t>
  </si>
  <si>
    <t>BRIP1</t>
  </si>
  <si>
    <t>BRCA1 interacting protein C-terminal helicase 1</t>
  </si>
  <si>
    <t>BTK</t>
  </si>
  <si>
    <t>Bruton agammaglobulinemia tyrosine kinase</t>
  </si>
  <si>
    <t>CALR</t>
  </si>
  <si>
    <t>calreticulin</t>
  </si>
  <si>
    <t>CARD11</t>
  </si>
  <si>
    <t>caspase recruitment domain family, member 11</t>
  </si>
  <si>
    <t>CASP8</t>
  </si>
  <si>
    <t>caspase 8, apoptosis-related cysteine peptidase</t>
  </si>
  <si>
    <t>CBFB</t>
  </si>
  <si>
    <t>core-binding factor, beta subunit</t>
  </si>
  <si>
    <t>CBL</t>
  </si>
  <si>
    <t>Cas-Br-M (murine) ecotropic retroviral transforming sequence</t>
  </si>
  <si>
    <t>CCND1</t>
  </si>
  <si>
    <t>cyclin D1</t>
  </si>
  <si>
    <t>CCND2</t>
  </si>
  <si>
    <t>cyclin D2</t>
  </si>
  <si>
    <t>CCND3</t>
  </si>
  <si>
    <t>cyclin D3</t>
  </si>
  <si>
    <t>CCNE1</t>
  </si>
  <si>
    <t>cyclin E1</t>
  </si>
  <si>
    <t>CD274</t>
  </si>
  <si>
    <t>CD274 molecule</t>
  </si>
  <si>
    <t>CD276</t>
  </si>
  <si>
    <t>CD276 molecule</t>
  </si>
  <si>
    <t>CD79A</t>
  </si>
  <si>
    <t>CD79a molecule, immunoglobulin-associated alpha</t>
  </si>
  <si>
    <t>CD79B</t>
  </si>
  <si>
    <t>CD79b molecule, immunoglobulin-associated beta</t>
  </si>
  <si>
    <t>CDC73</t>
  </si>
  <si>
    <t>cell division cycle 73, Paf1/RNA polymerase II complex component, homolog (S. cerevisiae)</t>
  </si>
  <si>
    <t>CDH1</t>
  </si>
  <si>
    <t>cadherin 1, type 1, E-cadherin (epithelial)</t>
  </si>
  <si>
    <t>CDK12</t>
  </si>
  <si>
    <t>cyclin-dependent kinase 12</t>
  </si>
  <si>
    <t>CDK4</t>
  </si>
  <si>
    <t>cyclin-dependent kinase 4</t>
  </si>
  <si>
    <t>CDK6</t>
  </si>
  <si>
    <t>cyclin-dependent kinase 6</t>
  </si>
  <si>
    <t>CDK8</t>
  </si>
  <si>
    <t>cyclin-dependent kinase 8</t>
  </si>
  <si>
    <t>CDKN1A</t>
  </si>
  <si>
    <t>cyclin-dependent kinase inhibitor 1A (p21, Cip1)</t>
  </si>
  <si>
    <t>CDKN1B</t>
  </si>
  <si>
    <t>cyclin-dependent kinase inhibitor 1B (p27, Kip1)</t>
  </si>
  <si>
    <t>cyclin-dependent kinase inhibitor 2A (melanoma, p16, inhibits CDK4)</t>
  </si>
  <si>
    <t>CDKN2B</t>
  </si>
  <si>
    <t>cyclin-dependent kinase inhibitor 2B (p15, inhibits CDK4)</t>
  </si>
  <si>
    <t>CDKN2C</t>
  </si>
  <si>
    <t>cyclin-dependent kinase inhibitor 2C (p18, inhibits CDK4)</t>
  </si>
  <si>
    <t>CEBPA</t>
  </si>
  <si>
    <t>CCAAT/enhancer binding protein (C/EBP), alpha</t>
  </si>
  <si>
    <t>CENPA</t>
  </si>
  <si>
    <t>centromere protein A</t>
  </si>
  <si>
    <t>CHEK1</t>
  </si>
  <si>
    <t>CHK1 checkpoint homolog (S. pombe)</t>
  </si>
  <si>
    <t>CHEK2</t>
  </si>
  <si>
    <t>CHK2 checkpoint homolog (S. pombe)</t>
  </si>
  <si>
    <t>CIC</t>
  </si>
  <si>
    <t>capicua homolog (Drosophila)</t>
  </si>
  <si>
    <t>CREBBP</t>
  </si>
  <si>
    <t>CREB binding protein</t>
  </si>
  <si>
    <t>CRKL</t>
  </si>
  <si>
    <t>v-crk sarcoma virus CT10 oncogene homolog (avian)-like</t>
  </si>
  <si>
    <t>CRLF2</t>
  </si>
  <si>
    <t>cytokine receptor-like factor 2</t>
  </si>
  <si>
    <t>CSF1R</t>
  </si>
  <si>
    <t>colony stimulating factor 1 receptor</t>
  </si>
  <si>
    <t>CSF3R</t>
  </si>
  <si>
    <t>colony stimulating factor 3 receptor (granulocyte)</t>
  </si>
  <si>
    <t>CTCF</t>
  </si>
  <si>
    <t>CCCTC-binding factor (zinc finger protein)</t>
  </si>
  <si>
    <t>CTLA4</t>
  </si>
  <si>
    <t>cytotoxic T-lymphocyte-associated protein 4</t>
  </si>
  <si>
    <t>CTNNB1</t>
  </si>
  <si>
    <t>catenin (cadherin-associated protein), beta 1, 88kDa</t>
  </si>
  <si>
    <t>CUL3</t>
  </si>
  <si>
    <t>cullin 3</t>
  </si>
  <si>
    <t>CXCR4</t>
  </si>
  <si>
    <t>chemokine (C-X-C motif) receptor 4</t>
  </si>
  <si>
    <t>DAXX</t>
  </si>
  <si>
    <t>death-domain associated protein</t>
  </si>
  <si>
    <t>DCUN1D1</t>
  </si>
  <si>
    <t>DCN1, defective in cullin neddylation 1, domain containing 1 (S. cerevisiae)</t>
  </si>
  <si>
    <t>DDR2</t>
  </si>
  <si>
    <t>discoidin domain receptor tyrosine kinase 2</t>
  </si>
  <si>
    <t>DICER1</t>
  </si>
  <si>
    <t>dicer 1, ribonuclease type III</t>
  </si>
  <si>
    <t>DIS3</t>
  </si>
  <si>
    <t>DIS3 mitotic control homolog (S. cerevisiae)</t>
  </si>
  <si>
    <t>DNAJB1</t>
  </si>
  <si>
    <t>DnaJ (Hsp40) homolog, subfamily B, member 1</t>
  </si>
  <si>
    <t>DNMT1</t>
  </si>
  <si>
    <t>DNA (cytosine-5-)-methyltransferase 1</t>
  </si>
  <si>
    <t>DNMT3A</t>
  </si>
  <si>
    <t>DNA (cytosine-5-)-methyltransferase 3 alpha</t>
  </si>
  <si>
    <t>DNMT3B</t>
  </si>
  <si>
    <t>DNA (cytosine-5-)-methyltransferase 3 beta</t>
  </si>
  <si>
    <t>DOT1L</t>
  </si>
  <si>
    <t>DOT1-like, histone H3 methyltransferase (S. cerevisiae)</t>
  </si>
  <si>
    <t>E2F3</t>
  </si>
  <si>
    <t>E2F transcription factor 3</t>
  </si>
  <si>
    <t>EED</t>
  </si>
  <si>
    <t>embryonic ectoderm development</t>
  </si>
  <si>
    <t>EGFL7</t>
  </si>
  <si>
    <t>EGF-like-domain, multiple 7</t>
  </si>
  <si>
    <t>EGFR</t>
  </si>
  <si>
    <t>epidermal growth factor receptor</t>
  </si>
  <si>
    <t>EIF1AX</t>
  </si>
  <si>
    <t>eukaryotic translation initiation factor 1A, X-linked</t>
  </si>
  <si>
    <t>EIF4A2</t>
  </si>
  <si>
    <t>eukaryotic translation initiation factor 4A2</t>
  </si>
  <si>
    <t>EIF4E</t>
  </si>
  <si>
    <t>eukaryotic translation initiation factor 4E</t>
  </si>
  <si>
    <t>EP300</t>
  </si>
  <si>
    <t>E1A binding protein p300</t>
  </si>
  <si>
    <t>EPCAM</t>
  </si>
  <si>
    <t>epithelial cell adhesion molecule</t>
  </si>
  <si>
    <t>EPHA3</t>
  </si>
  <si>
    <t>EPH receptor A3</t>
  </si>
  <si>
    <t>EPHA5</t>
  </si>
  <si>
    <t>EPH receptor A5</t>
  </si>
  <si>
    <t>EPHA7</t>
  </si>
  <si>
    <t>EPH receptor A7</t>
  </si>
  <si>
    <t>EPHB1</t>
  </si>
  <si>
    <t>EPH receptor B1</t>
  </si>
  <si>
    <t>ERBB2</t>
  </si>
  <si>
    <t>v-erb-b2 erythroblastic leukemia viral oncogene homolog 2, neuro/glioblastoma derived oncogene homolog (avian)</t>
  </si>
  <si>
    <t>ERBB3</t>
  </si>
  <si>
    <t>v-erb-b2 erythroblastic leukemia viral oncogene homolog 3 (avian)</t>
  </si>
  <si>
    <t>ERBB4</t>
  </si>
  <si>
    <t>v-erb-a erythroblastic leukemia viral oncogene homolog 4 (avian)</t>
  </si>
  <si>
    <t>ERCC2</t>
  </si>
  <si>
    <t>excision repair cross-complementing rodent repair deficiency, complementation group 2</t>
  </si>
  <si>
    <t>ERCC3</t>
  </si>
  <si>
    <t>excision repair cross-complementing rodent repair deficiency, complementation group 3 (xeroderma pigmentosum group B complementing)</t>
  </si>
  <si>
    <t>ERCC4</t>
  </si>
  <si>
    <t>excision repair cross-complementing rodent repair deficiency, complementation group 4</t>
  </si>
  <si>
    <t>ERCC5</t>
  </si>
  <si>
    <t>excision repair cross-complementing rodent repair deficiency, complementation group 5</t>
  </si>
  <si>
    <t>ERG</t>
  </si>
  <si>
    <t>v-ets erythroblastosis virus E26 oncogene homolog (avian)</t>
  </si>
  <si>
    <t>ERRFI1</t>
  </si>
  <si>
    <t>ERBB receptor feedback inhibitor 1</t>
  </si>
  <si>
    <t>ESR1</t>
  </si>
  <si>
    <t>estrogen receptor 1</t>
  </si>
  <si>
    <t>ETV1</t>
  </si>
  <si>
    <t>ets variant 1</t>
  </si>
  <si>
    <t>ETV6</t>
  </si>
  <si>
    <t>ets variant 6</t>
  </si>
  <si>
    <t>EZH2</t>
  </si>
  <si>
    <t>enhancer of zeste homolog 2 (Drosophila)</t>
  </si>
  <si>
    <t>FAM123B</t>
  </si>
  <si>
    <t>family with sequence similarity 123B</t>
  </si>
  <si>
    <t>FAM175A</t>
  </si>
  <si>
    <t>family with sequence similarity 175, member A</t>
  </si>
  <si>
    <t>FAM46C</t>
  </si>
  <si>
    <t>family with sequence similarity 46, member C</t>
  </si>
  <si>
    <t>FANCA</t>
  </si>
  <si>
    <t>Fanconi anemia, complementation group A</t>
  </si>
  <si>
    <t>FANCC</t>
  </si>
  <si>
    <t>Fanconi anemia, complementation group C</t>
  </si>
  <si>
    <t>FAT1</t>
  </si>
  <si>
    <t>FAT tumor suppressor homolog 1 (Drosophila)</t>
  </si>
  <si>
    <t>FBXW7</t>
  </si>
  <si>
    <t>F-box and WD repeat domain containing 7</t>
  </si>
  <si>
    <t>FGF19</t>
  </si>
  <si>
    <t>fibroblast growth factor 19</t>
  </si>
  <si>
    <t>FGF3</t>
  </si>
  <si>
    <t>fibroblast growth factor 3</t>
  </si>
  <si>
    <t>FGF4</t>
  </si>
  <si>
    <t>fibroblast growth factor 4</t>
  </si>
  <si>
    <t>FGFR1</t>
  </si>
  <si>
    <t>fibroblast growth factor receptor 1</t>
  </si>
  <si>
    <t>FGFR2</t>
  </si>
  <si>
    <t>fibroblast growth factor receptor 2</t>
  </si>
  <si>
    <t>FGFR3</t>
  </si>
  <si>
    <t>fibroblast growth factor receptor 3</t>
  </si>
  <si>
    <t>FGFR4</t>
  </si>
  <si>
    <t>fibroblast growth factor receptor 4</t>
  </si>
  <si>
    <t>FH</t>
  </si>
  <si>
    <t>fumarate hydratase</t>
  </si>
  <si>
    <t>FLCN</t>
  </si>
  <si>
    <t>folliculin</t>
  </si>
  <si>
    <t>FLT1</t>
  </si>
  <si>
    <t>fms-related tyrosine kinase 1 (vascular endothelial growth factor/vascular permeability factor receptor)</t>
  </si>
  <si>
    <t>FLT3</t>
  </si>
  <si>
    <t>fms-related tyrosine kinase 3</t>
  </si>
  <si>
    <t>FLT4</t>
  </si>
  <si>
    <t>fms-related tyrosine kinase 4</t>
  </si>
  <si>
    <t>FOXA1</t>
  </si>
  <si>
    <t>forkhead box A1</t>
  </si>
  <si>
    <t>FOXL2</t>
  </si>
  <si>
    <t>forkhead box L2</t>
  </si>
  <si>
    <t>FOXO1</t>
  </si>
  <si>
    <t>forkhead box O1</t>
  </si>
  <si>
    <t>FOXP1</t>
  </si>
  <si>
    <t>forkhead box P1</t>
  </si>
  <si>
    <t>FUBP1</t>
  </si>
  <si>
    <t>far upstream element (FUSE) binding protein 1</t>
  </si>
  <si>
    <t>FYN</t>
  </si>
  <si>
    <t>FYN oncogene related to SRC, FGR, YES</t>
  </si>
  <si>
    <t>GATA1</t>
  </si>
  <si>
    <t>GATA binding protein 1 (globin transcription factor 1)</t>
  </si>
  <si>
    <t>GATA2</t>
  </si>
  <si>
    <t>GATA binding protein 2</t>
  </si>
  <si>
    <t>GATA3</t>
  </si>
  <si>
    <t>GATA binding protein 3</t>
  </si>
  <si>
    <t>GLI1</t>
  </si>
  <si>
    <t>GLI family zinc finger 1</t>
  </si>
  <si>
    <t>GNA11</t>
  </si>
  <si>
    <t>guanine nucleotide binding protein (G protein), alpha 11 (Gq class)</t>
  </si>
  <si>
    <t>guanine nucleotide binding protein (G protein), q polypeptide</t>
  </si>
  <si>
    <t>GNAS complex locus</t>
  </si>
  <si>
    <t>GPS2</t>
  </si>
  <si>
    <t>G protein pathway suppressor 2</t>
  </si>
  <si>
    <t>GREM1</t>
  </si>
  <si>
    <t>gremlin 1</t>
  </si>
  <si>
    <t>GRIN2A</t>
  </si>
  <si>
    <t>glutamate receptor, ionotropic, N-methyl D-aspartate 2A</t>
  </si>
  <si>
    <t>GSK3B</t>
  </si>
  <si>
    <t>glycogen synthase kinase 3 beta</t>
  </si>
  <si>
    <t>H3F3A</t>
  </si>
  <si>
    <t>H3 histone, family 3A</t>
  </si>
  <si>
    <t>H3F3B</t>
  </si>
  <si>
    <t>H3 histone, family 3B (H3.3B)</t>
  </si>
  <si>
    <t>H3F3C</t>
  </si>
  <si>
    <t>H3 histone, family 3C</t>
  </si>
  <si>
    <t>HGF</t>
  </si>
  <si>
    <t>hepatocyte growth factor (hepapoietin A; scatter factor)</t>
  </si>
  <si>
    <t>HIST1H1C</t>
  </si>
  <si>
    <t>histone cluster 1, H1c</t>
  </si>
  <si>
    <t>HIST1H2BD</t>
  </si>
  <si>
    <t>histone cluster 1, H2bd</t>
  </si>
  <si>
    <t>HIST1H3A</t>
  </si>
  <si>
    <t>histone cluster 1, H3a</t>
  </si>
  <si>
    <t>HIST1H3B</t>
  </si>
  <si>
    <t>histone cluster 1, H3b</t>
  </si>
  <si>
    <t>HIST1H3C</t>
  </si>
  <si>
    <t>histone cluster 1, H3c</t>
  </si>
  <si>
    <t>HIST1H3D</t>
  </si>
  <si>
    <t>histone cluster 1, H3d</t>
  </si>
  <si>
    <t>HIST1H3E</t>
  </si>
  <si>
    <t>histone cluster 1, H3e</t>
  </si>
  <si>
    <t>HIST1H3F</t>
  </si>
  <si>
    <t>histone cluster 1, H3f</t>
  </si>
  <si>
    <t>HIST1H3G</t>
  </si>
  <si>
    <t>histone cluster 1, H3g</t>
  </si>
  <si>
    <t>HIST1H3H</t>
  </si>
  <si>
    <t>histone cluster 1, H3h</t>
  </si>
  <si>
    <t>HIST1H3I</t>
  </si>
  <si>
    <t>histone cluster 1, H3i</t>
  </si>
  <si>
    <t>HIST1H3J</t>
  </si>
  <si>
    <t>histone cluster 1, H3j</t>
  </si>
  <si>
    <t>HIST2H3C</t>
  </si>
  <si>
    <t>histone cluster 2, H3c</t>
  </si>
  <si>
    <t>HIST2H3D</t>
  </si>
  <si>
    <t>histone cluster 2, H3d</t>
  </si>
  <si>
    <t>HIST3H3</t>
  </si>
  <si>
    <t>histone cluster 3, H3</t>
  </si>
  <si>
    <t>HLA-A</t>
  </si>
  <si>
    <t>major histocompatibility complex, class I, A</t>
  </si>
  <si>
    <t>HNF1A</t>
  </si>
  <si>
    <t>HNF1 homeobox A</t>
  </si>
  <si>
    <t>HOXB13</t>
  </si>
  <si>
    <t>homeobox B13</t>
  </si>
  <si>
    <t>HRAS</t>
  </si>
  <si>
    <t>v-Ha-ras Harvey rat sarcoma viral oncogene homolog</t>
  </si>
  <si>
    <t>ICOSLG</t>
  </si>
  <si>
    <t>inducible T-cell co-stimulator ligand</t>
  </si>
  <si>
    <t>ID3</t>
  </si>
  <si>
    <t>inhibitor of DNA binding 3, dominant negative helix-loop-helix protein</t>
  </si>
  <si>
    <t>IDH1</t>
  </si>
  <si>
    <t>isocitrate dehydrogenase 1 (NADP+), soluble</t>
  </si>
  <si>
    <t>IDH2</t>
  </si>
  <si>
    <t>isocitrate dehydrogenase 2 (NADP+), mitochondrial</t>
  </si>
  <si>
    <t>IFNGR1</t>
  </si>
  <si>
    <t>interferon gamma receptor 1</t>
  </si>
  <si>
    <t>IGF1</t>
  </si>
  <si>
    <t>insulin-like growth factor 1 (somatomedin C)</t>
  </si>
  <si>
    <t>IGF1R</t>
  </si>
  <si>
    <t>insulin-like growth factor 1 receptor</t>
  </si>
  <si>
    <t>IGF2</t>
  </si>
  <si>
    <t>insulin-like growth factor 2 (somatomedin A)</t>
  </si>
  <si>
    <t>IKBKE</t>
  </si>
  <si>
    <t>inhibitor of kappa light polypeptide gene enhancer in B-cells, kinase epsilon</t>
  </si>
  <si>
    <t>IKZF1</t>
  </si>
  <si>
    <t>IKAROS family zinc finger 1 (Ikaros)</t>
  </si>
  <si>
    <t>IL10</t>
  </si>
  <si>
    <t>interleukin 10</t>
  </si>
  <si>
    <t>IL7R</t>
  </si>
  <si>
    <t>interleukin 7 receptor</t>
  </si>
  <si>
    <t>INHA</t>
  </si>
  <si>
    <t>inhibin, alpha</t>
  </si>
  <si>
    <t>INHBA</t>
  </si>
  <si>
    <t>inhibin, beta A</t>
  </si>
  <si>
    <t>INPP4A</t>
  </si>
  <si>
    <t>inositol polyphosphate-4-phosphatase, type I, 107kDa</t>
  </si>
  <si>
    <t>INPP4B</t>
  </si>
  <si>
    <t>inositol polyphosphate-4-phosphatase, type II, 105kDa</t>
  </si>
  <si>
    <t>INSR</t>
  </si>
  <si>
    <t>insulin receptor</t>
  </si>
  <si>
    <t>IRF4</t>
  </si>
  <si>
    <t>interferon regulatory factor 4</t>
  </si>
  <si>
    <t>IRS1</t>
  </si>
  <si>
    <t>insulin receptor substrate 1</t>
  </si>
  <si>
    <t>IRS2</t>
  </si>
  <si>
    <t>insulin receptor substrate 2</t>
  </si>
  <si>
    <t>JAK1</t>
  </si>
  <si>
    <t>Janus kinase 1</t>
  </si>
  <si>
    <t>JAK2</t>
  </si>
  <si>
    <t>Janus kinase 2</t>
  </si>
  <si>
    <t>JAK3</t>
  </si>
  <si>
    <t>Janus kinase 3</t>
  </si>
  <si>
    <t>JUN</t>
  </si>
  <si>
    <t>jun proto-oncogene</t>
  </si>
  <si>
    <t>KDM5A</t>
  </si>
  <si>
    <t>lysine (K)-specific demethylase 5A</t>
  </si>
  <si>
    <t>KDM5C</t>
  </si>
  <si>
    <t>lysine (K)-specific demethylase 5C</t>
  </si>
  <si>
    <t>KDM6A</t>
  </si>
  <si>
    <t>lysine (K)-specific demethylase 6A</t>
  </si>
  <si>
    <t>kinase insert domain receptor (a type III receptor tyrosine kinase)</t>
  </si>
  <si>
    <t>KEAP1</t>
  </si>
  <si>
    <t>kelch-like ECH-associated protein 1</t>
  </si>
  <si>
    <t>KIT</t>
  </si>
  <si>
    <t>v-kit Hardy-Zuckerman 4 feline sarcoma viral oncogene homolog</t>
  </si>
  <si>
    <t>KLF4</t>
  </si>
  <si>
    <t>Kruppel-like factor 4 (gut)</t>
  </si>
  <si>
    <t>v-Ki-ras2 Kirsten rat sarcoma viral oncogene homolog</t>
  </si>
  <si>
    <t>LATS1</t>
  </si>
  <si>
    <t>LATS, large tumor suppressor, homolog 1 (Drosophila)</t>
  </si>
  <si>
    <t>LATS2</t>
  </si>
  <si>
    <t>LATS, large tumor suppressor, homolog 2 (Drosophila)</t>
  </si>
  <si>
    <t>LMO1</t>
  </si>
  <si>
    <t>LIM domain only 1 (rhombotin 1)</t>
  </si>
  <si>
    <t>MALT1</t>
  </si>
  <si>
    <t>mucosa associated lymphoid tissue lymphoma translocation gene 1</t>
  </si>
  <si>
    <t>MAP2K1</t>
  </si>
  <si>
    <t>mitogen-activated protein kinase kinase 1</t>
  </si>
  <si>
    <t>MAP2K2</t>
  </si>
  <si>
    <t>mitogen-activated protein kinase kinase 2</t>
  </si>
  <si>
    <t>MAP2K4</t>
  </si>
  <si>
    <t>mitogen-activated protein kinase kinase 4</t>
  </si>
  <si>
    <t>MAP3K1</t>
  </si>
  <si>
    <t>mitogen-activated protein kinase kinase kinase 1</t>
  </si>
  <si>
    <t>MAP3K13</t>
  </si>
  <si>
    <t>mitogen-activated protein kinase kinase kinase 13</t>
  </si>
  <si>
    <t>MAP3K14</t>
  </si>
  <si>
    <t>mitogen-activated protein kinase kinase kinase 14</t>
  </si>
  <si>
    <t>MAPK1</t>
  </si>
  <si>
    <t>mitogen-activated protein kinase 1</t>
  </si>
  <si>
    <t>MAPK3</t>
  </si>
  <si>
    <t>mitogen-activated protein kinase 3</t>
  </si>
  <si>
    <t>MAX</t>
  </si>
  <si>
    <t>MYC associated factor X</t>
  </si>
  <si>
    <t>MCL1</t>
  </si>
  <si>
    <t>myeloid cell leukemia sequence 1 (BCL2-related)</t>
  </si>
  <si>
    <t>MDC1</t>
  </si>
  <si>
    <t>mediator of DNA-damage checkpoint 1</t>
  </si>
  <si>
    <t>MDM2</t>
  </si>
  <si>
    <t>Mdm2 p53 binding protein homolog (mouse)</t>
  </si>
  <si>
    <t>MDM4</t>
  </si>
  <si>
    <t>Mdm4 p53 binding protein homolog (mouse)</t>
  </si>
  <si>
    <t>MED12</t>
  </si>
  <si>
    <t>mediator complex subunit 12</t>
  </si>
  <si>
    <t>MEF2B</t>
  </si>
  <si>
    <t>myocyte enhancer factor 2B</t>
  </si>
  <si>
    <t>MEN1</t>
  </si>
  <si>
    <t>multiple endocrine neoplasia I</t>
  </si>
  <si>
    <t>MET</t>
  </si>
  <si>
    <t>met proto-oncogene (hepatocyte growth factor receptor)</t>
  </si>
  <si>
    <t>MAX gene associated</t>
  </si>
  <si>
    <t>MITF</t>
  </si>
  <si>
    <t>microphthalmia-associated transcription factor</t>
  </si>
  <si>
    <t>MLH1</t>
  </si>
  <si>
    <t>mutL homolog 1, colon cancer, nonpolyposis type 2 (E. coli)</t>
  </si>
  <si>
    <t>MLL</t>
  </si>
  <si>
    <t>myeloid/lymphoid or mixed-lineage leukemia (trithorax homolog, Drosophila)</t>
  </si>
  <si>
    <t>MLL2</t>
  </si>
  <si>
    <t>myeloid/lymphoid or mixed-lineage leukemia 2</t>
  </si>
  <si>
    <t>MLL3</t>
  </si>
  <si>
    <t>myeloid/lymphoid or mixed-lineage leukemia 3</t>
  </si>
  <si>
    <t>MPL</t>
  </si>
  <si>
    <t>myeloproliferative leukemia virus oncogene</t>
  </si>
  <si>
    <t>MRE11A</t>
  </si>
  <si>
    <t>MRE11 meiotic recombination 11 homolog A (S. cerevisiae)</t>
  </si>
  <si>
    <t>MSH2</t>
  </si>
  <si>
    <t>mutS homolog 2, colon cancer, nonpolyposis type 1 (E. coli)</t>
  </si>
  <si>
    <t>MSH6</t>
  </si>
  <si>
    <t>mutS homolog 6 (E. coli)</t>
  </si>
  <si>
    <t>MST1</t>
  </si>
  <si>
    <t>macrophage stimulating 1 (hepatocyte growth factor-like)</t>
  </si>
  <si>
    <t>MST1R</t>
  </si>
  <si>
    <t>macrophage stimulating 1 receptor (c-met-related tyrosine kinase)</t>
  </si>
  <si>
    <t>MTOR</t>
  </si>
  <si>
    <t>mechanistic target of rapamycin (serine/threonine kinase)</t>
  </si>
  <si>
    <t>MUTYH</t>
  </si>
  <si>
    <t>mutY homolog (E. coli)</t>
  </si>
  <si>
    <t>MYC</t>
  </si>
  <si>
    <t>v-myc myelocytomatosis viral oncogene homolog (avian)</t>
  </si>
  <si>
    <t>MYCL1</t>
  </si>
  <si>
    <t>v-myc myelocytomatosis viral oncogene homolog 1, lung carcinoma derived (avian)</t>
  </si>
  <si>
    <t>MYCN</t>
  </si>
  <si>
    <t>v-myc myelocytomatosis viral related oncogene, neuroblastoma derived (avian)</t>
  </si>
  <si>
    <t>MYD88</t>
  </si>
  <si>
    <t>myeloid differentiation primary response gene (88)</t>
  </si>
  <si>
    <t>MYOD1</t>
  </si>
  <si>
    <t>myogenic differentiation 1</t>
  </si>
  <si>
    <t>NBN</t>
  </si>
  <si>
    <t>nibrin</t>
  </si>
  <si>
    <t>NCOA3</t>
  </si>
  <si>
    <t>nuclear receptor coactivator 3</t>
  </si>
  <si>
    <t>NCOR1</t>
  </si>
  <si>
    <t>nuclear receptor corepressor 1</t>
  </si>
  <si>
    <t>NEGR1</t>
  </si>
  <si>
    <t>neuronal growth regulator 1</t>
  </si>
  <si>
    <t>neurofibromin 1</t>
  </si>
  <si>
    <t>NF2</t>
  </si>
  <si>
    <t>neurofibromin 2 (merlin)</t>
  </si>
  <si>
    <t>NFE2L2</t>
  </si>
  <si>
    <t>nuclear factor (erythroid-derived 2)-like 2</t>
  </si>
  <si>
    <t>NFKBIA</t>
  </si>
  <si>
    <t>nuclear factor of kappa light polypeptide gene enhancer in B-cells inhibitor, alpha</t>
  </si>
  <si>
    <t>NKX2-1</t>
  </si>
  <si>
    <t>NK2 homeobox 1</t>
  </si>
  <si>
    <t>NKX3-1</t>
  </si>
  <si>
    <t>NK3 homeobox 1</t>
  </si>
  <si>
    <t>notch 1</t>
  </si>
  <si>
    <t>notch 2</t>
  </si>
  <si>
    <t>NOTCH3</t>
  </si>
  <si>
    <t>notch 3</t>
  </si>
  <si>
    <t>notch 4</t>
  </si>
  <si>
    <t>NPM1</t>
  </si>
  <si>
    <t>nucleophosmin (nucleolar phosphoprotein B23, numatrin)</t>
  </si>
  <si>
    <t>NRAS</t>
  </si>
  <si>
    <t>neuroblastoma RAS viral (v-ras) oncogene homolog</t>
  </si>
  <si>
    <t>NSD1</t>
  </si>
  <si>
    <t>nuclear receptor binding SET domain protein 1</t>
  </si>
  <si>
    <t>NTRK1</t>
  </si>
  <si>
    <t>neurotrophic tyrosine kinase, receptor, type 1</t>
  </si>
  <si>
    <t>NTRK2</t>
  </si>
  <si>
    <t>neurotrophic tyrosine kinase, receptor, type 2</t>
  </si>
  <si>
    <t>NTRK3</t>
  </si>
  <si>
    <t>neurotrophic tyrosine kinase, receptor, type 3</t>
  </si>
  <si>
    <t>NUP93</t>
  </si>
  <si>
    <t>nucleoporin 93kDa</t>
  </si>
  <si>
    <t>PAK1</t>
  </si>
  <si>
    <t>p21 protein (Cdc42/Rac)-activated kinase 1</t>
  </si>
  <si>
    <t>PAK7</t>
  </si>
  <si>
    <t>p21 protein (Cdc42/Rac)-activated kinase 7</t>
  </si>
  <si>
    <t>PALB2</t>
  </si>
  <si>
    <t>partner and localizer of BRCA2</t>
  </si>
  <si>
    <t>PARK2</t>
  </si>
  <si>
    <t>parkinson protein 2, E3 ubiquitin protein ligase (parkin)</t>
  </si>
  <si>
    <t>PARP1</t>
  </si>
  <si>
    <t>poly (ADP-ribose) polymerase 1</t>
  </si>
  <si>
    <t>PAX5</t>
  </si>
  <si>
    <t>paired box 5</t>
  </si>
  <si>
    <t>PBRM1</t>
  </si>
  <si>
    <t>polybromo 1</t>
  </si>
  <si>
    <t>PDCD1</t>
  </si>
  <si>
    <t>programmed cell death 1</t>
  </si>
  <si>
    <t>PDGFRA</t>
  </si>
  <si>
    <t>platelet-derived growth factor receptor, alpha polypeptide</t>
  </si>
  <si>
    <t>PDGFRB</t>
  </si>
  <si>
    <t>platelet-derived growth factor receptor, beta polypeptide</t>
  </si>
  <si>
    <t>PDPK1</t>
  </si>
  <si>
    <t>3-phosphoinositide dependent protein kinase-1</t>
  </si>
  <si>
    <t>PGR</t>
  </si>
  <si>
    <t>progesterone receptor</t>
  </si>
  <si>
    <t>PHOX2B</t>
  </si>
  <si>
    <t>paired-like homeobox 2b</t>
  </si>
  <si>
    <t>PIK3C2G</t>
  </si>
  <si>
    <t>phosphoinositide-3-kinase, class 2, gamma polypeptide</t>
  </si>
  <si>
    <t>PIK3C3</t>
  </si>
  <si>
    <t>phosphoinositide-3-kinase, class 3</t>
  </si>
  <si>
    <t>phosphoinositide-3-kinase, catalytic, alpha polypeptide</t>
  </si>
  <si>
    <t>PIK3CB</t>
  </si>
  <si>
    <t>phosphoinositide-3-kinase, catalytic, beta polypeptide</t>
  </si>
  <si>
    <t>PIK3CD</t>
  </si>
  <si>
    <t>phosphoinositide-3-kinase, catalytic, delta polypeptide</t>
  </si>
  <si>
    <t>PIK3CG</t>
  </si>
  <si>
    <t>phosphoinositide-3-kinase, catalytic, gamma polypeptide</t>
  </si>
  <si>
    <t>PIK3R1</t>
  </si>
  <si>
    <t>phosphoinositide-3-kinase, regulatory subunit 1 (alpha)</t>
  </si>
  <si>
    <t>PIK3R2</t>
  </si>
  <si>
    <t>phosphoinositide-3-kinase, regulatory subunit 2 (beta)</t>
  </si>
  <si>
    <t>PIK3R3</t>
  </si>
  <si>
    <t>phosphoinositide-3-kinase, regulatory subunit 3 (gamma)</t>
  </si>
  <si>
    <t>PIM1</t>
  </si>
  <si>
    <t>pim-1 oncogene</t>
  </si>
  <si>
    <t>PLCG2</t>
  </si>
  <si>
    <t>phospholipase C, gamma 2 (phosphatidylinositol-specific)</t>
  </si>
  <si>
    <t>PLK2</t>
  </si>
  <si>
    <t>polo-like kinase 2</t>
  </si>
  <si>
    <t>PMAIP1</t>
  </si>
  <si>
    <t>phorbol-12-myristate-13-acetate-induced protein 1</t>
  </si>
  <si>
    <t>PMS1</t>
  </si>
  <si>
    <t>PMS1 postmeiotic segregation increased 1 (S. cerevisiae)</t>
  </si>
  <si>
    <t>PMS2</t>
  </si>
  <si>
    <t>PMS2 postmeiotic segregation increased 2 (S. cerevisiae)</t>
  </si>
  <si>
    <t>PNRC1</t>
  </si>
  <si>
    <t>proline-rich nuclear receptor coactivator 1</t>
  </si>
  <si>
    <t>POLD1</t>
  </si>
  <si>
    <t>polymerase (DNA directed), delta 1, catalytic subunit 125kDa</t>
  </si>
  <si>
    <t>POLE</t>
  </si>
  <si>
    <t>polymerase (DNA directed), epsilon</t>
  </si>
  <si>
    <t>PPM1D</t>
  </si>
  <si>
    <t>protein phosphatase, Mg2+/Mn2+ dependent, 1D</t>
  </si>
  <si>
    <t>PPP2R1A</t>
  </si>
  <si>
    <t>protein phosphatase 2, regulatory subunit A, alpha</t>
  </si>
  <si>
    <t>protein phosphatase 6, catalytic subunit</t>
  </si>
  <si>
    <t>PRDM1</t>
  </si>
  <si>
    <t>PR domain containing 1, with ZNF domain</t>
  </si>
  <si>
    <t>PRKAR1A</t>
  </si>
  <si>
    <t>protein kinase, cAMP-dependent, regulatory, type I, alpha (tissue specific extinguisher 1)</t>
  </si>
  <si>
    <t>PTCH1</t>
  </si>
  <si>
    <t>patched 1</t>
  </si>
  <si>
    <t>PTEN</t>
  </si>
  <si>
    <t>phosphatase and tensin homolog</t>
  </si>
  <si>
    <t>PTPN11</t>
  </si>
  <si>
    <t>protein tyrosine phosphatase, non-receptor type 11</t>
  </si>
  <si>
    <t>PTPRD</t>
  </si>
  <si>
    <t>protein tyrosine phosphatase, receptor type, D</t>
  </si>
  <si>
    <t>PTPRS</t>
  </si>
  <si>
    <t>protein tyrosine phosphatase, receptor type, S</t>
  </si>
  <si>
    <t>PTPRT</t>
  </si>
  <si>
    <t>protein tyrosine phosphatase, receptor type, T</t>
  </si>
  <si>
    <t>RAB35</t>
  </si>
  <si>
    <t>RAB35, member RAS oncogene family</t>
  </si>
  <si>
    <t>RAC1</t>
  </si>
  <si>
    <t>ras-related C3 botulinum toxin substrate 1 (rho family, small GTP binding protein Rac1)</t>
  </si>
  <si>
    <t>RAD21</t>
  </si>
  <si>
    <t>RAD21 homolog (S. pombe)</t>
  </si>
  <si>
    <t>RAD50</t>
  </si>
  <si>
    <t>RAD50 homolog (S. cerevisiae)</t>
  </si>
  <si>
    <t>RAD51</t>
  </si>
  <si>
    <t>RAD51 homolog (RecA homolog, E. coli) (S. cerevisiae)</t>
  </si>
  <si>
    <t>RAD51C</t>
  </si>
  <si>
    <t>RAD51 homolog C (S. cerevisiae)</t>
  </si>
  <si>
    <t>RAD51L1</t>
  </si>
  <si>
    <t>RAD51-like 1 (S. cerevisiae)</t>
  </si>
  <si>
    <t>RAD51L3</t>
  </si>
  <si>
    <t>RAD51-like 3 (S. cerevisiae)</t>
  </si>
  <si>
    <t>RAD52</t>
  </si>
  <si>
    <t>RAD52 homolog (S. cerevisiae)</t>
  </si>
  <si>
    <t>RAD54L</t>
  </si>
  <si>
    <t>RAD54-like (S. cerevisiae)</t>
  </si>
  <si>
    <t>RAF1</t>
  </si>
  <si>
    <t>v-raf-1 murine leukemia viral oncogene homolog 1</t>
  </si>
  <si>
    <t>RARA</t>
  </si>
  <si>
    <t>retinoic acid receptor, alpha</t>
  </si>
  <si>
    <t>RASA1</t>
  </si>
  <si>
    <t>RAS p21 protein activator (GTPase activating protein) 1</t>
  </si>
  <si>
    <t>retinoblastoma 1</t>
  </si>
  <si>
    <t>RBM10</t>
  </si>
  <si>
    <t>RNA binding motif protein 10</t>
  </si>
  <si>
    <t>RECQL4</t>
  </si>
  <si>
    <t>RecQ protein-like 4</t>
  </si>
  <si>
    <t>REL</t>
  </si>
  <si>
    <t>v-rel reticuloendotheliosis viral oncogene homolog (avian)</t>
  </si>
  <si>
    <t>RET</t>
  </si>
  <si>
    <t>ret proto-oncogene</t>
  </si>
  <si>
    <t>RFWD2</t>
  </si>
  <si>
    <t>ring finger and WD repeat domain 2</t>
  </si>
  <si>
    <t>RHEB</t>
  </si>
  <si>
    <t>Ras homolog enriched in brain</t>
  </si>
  <si>
    <t>RHOA</t>
  </si>
  <si>
    <t>ras homolog gene family, member A</t>
  </si>
  <si>
    <t>RICTOR</t>
  </si>
  <si>
    <t>RPTOR independent companion of MTOR, complex 2</t>
  </si>
  <si>
    <t>RIT1</t>
  </si>
  <si>
    <t>Ras-like without CAAX 1</t>
  </si>
  <si>
    <t>ring finger protein 43</t>
  </si>
  <si>
    <t>ROS1</t>
  </si>
  <si>
    <t>c-ros oncogene 1 , receptor tyrosine kinase</t>
  </si>
  <si>
    <t>RPS6KA4</t>
  </si>
  <si>
    <t>ribosomal protein S6 kinase, 90kDa, polypeptide 4</t>
  </si>
  <si>
    <t>RPS6KB2</t>
  </si>
  <si>
    <t>ribosomal protein S6 kinase, 70kDa, polypeptide 2</t>
  </si>
  <si>
    <t>RPTOR</t>
  </si>
  <si>
    <t>regulatory associated protein of MTOR, complex 1</t>
  </si>
  <si>
    <t>RUNX1</t>
  </si>
  <si>
    <t>runt-related transcription factor 1</t>
  </si>
  <si>
    <t>RYBP</t>
  </si>
  <si>
    <t>RING1 and YY1 binding protein</t>
  </si>
  <si>
    <t>SDHA</t>
  </si>
  <si>
    <t>succinate dehydrogenase complex, subunit A, flavoprotein (Fp)</t>
  </si>
  <si>
    <t>SDHAF2</t>
  </si>
  <si>
    <t>succinate dehydrogenase complex assembly factor 2</t>
  </si>
  <si>
    <t>SDHB</t>
  </si>
  <si>
    <t>succinate dehydrogenase complex, subunit B, iron sulfur (Ip)</t>
  </si>
  <si>
    <t>SDHC</t>
  </si>
  <si>
    <t>succinate dehydrogenase complex, subunit C, integral membrane protein, 15kDa</t>
  </si>
  <si>
    <t>SDHD</t>
  </si>
  <si>
    <t>succinate dehydrogenase complex, subunit D, integral membrane protein</t>
  </si>
  <si>
    <t>SETD2</t>
  </si>
  <si>
    <t>SET domain containing 2</t>
  </si>
  <si>
    <t>SF3B1</t>
  </si>
  <si>
    <t>splicing factor 3b, subunit 1, 155kDa</t>
  </si>
  <si>
    <t>SH2B3</t>
  </si>
  <si>
    <t>SH2B adaptor protein 3</t>
  </si>
  <si>
    <t>SH2D1A</t>
  </si>
  <si>
    <t>SH2 domain containing 1A</t>
  </si>
  <si>
    <t>SHQ1</t>
  </si>
  <si>
    <t>SHQ1 homolog (S. cerevisiae)</t>
  </si>
  <si>
    <t>SMAD2</t>
  </si>
  <si>
    <t>SMAD family member 2</t>
  </si>
  <si>
    <t>SMAD3</t>
  </si>
  <si>
    <t>SMAD family member 3</t>
  </si>
  <si>
    <t>SMAD family member 4</t>
  </si>
  <si>
    <t>SMARCA4</t>
  </si>
  <si>
    <t>SWI/SNF related, matrix associated, actin dependent regulator of chromatin, subfamily a, member 4</t>
  </si>
  <si>
    <t>SMARCB1</t>
  </si>
  <si>
    <t>SWI/SNF related, matrix associated, actin dependent regulator of chromatin, subfamily b, member 1</t>
  </si>
  <si>
    <t>SMARCD1</t>
  </si>
  <si>
    <t>SWI/SNF related, matrix associated, actin dependent regulator of chromatin, subfamily d, member 1</t>
  </si>
  <si>
    <t>SMO</t>
  </si>
  <si>
    <t>smoothened homolog (Drosophila)</t>
  </si>
  <si>
    <t>SOCS1</t>
  </si>
  <si>
    <t>suppressor of cytokine signaling 1</t>
  </si>
  <si>
    <t>SOX17</t>
  </si>
  <si>
    <t>SRY (sex determining region Y)-box 17</t>
  </si>
  <si>
    <t>SOX2</t>
  </si>
  <si>
    <t>SRY (sex determining region Y)-box 2</t>
  </si>
  <si>
    <t>SOX9</t>
  </si>
  <si>
    <t>SRY (sex determining region Y)-box 9</t>
  </si>
  <si>
    <t>SPEN</t>
  </si>
  <si>
    <t>spen homolog, transcriptional regulator (Drosophila)</t>
  </si>
  <si>
    <t>SPOP</t>
  </si>
  <si>
    <t>speckle-type POZ protein</t>
  </si>
  <si>
    <t>SRC</t>
  </si>
  <si>
    <t>v-src sarcoma (Schmidt-Ruppin A-2) viral oncogene homolog (avian)</t>
  </si>
  <si>
    <t>SRSF2</t>
  </si>
  <si>
    <t>serine/arginine-rich splicing factor 2</t>
  </si>
  <si>
    <t>STAG2</t>
  </si>
  <si>
    <t>stromal antigen 2</t>
  </si>
  <si>
    <t>STAT3</t>
  </si>
  <si>
    <t>signal transducer and activator of transcription 3 (acute-phase response factor)</t>
  </si>
  <si>
    <t>STAT5A</t>
  </si>
  <si>
    <t>signal transducer and activator of transcription 5A</t>
  </si>
  <si>
    <t>STAT5B</t>
  </si>
  <si>
    <t>signal transducer and activator of transcription 5B</t>
  </si>
  <si>
    <t>STK11</t>
  </si>
  <si>
    <t>serine/threonine kinase 11</t>
  </si>
  <si>
    <t>STK40</t>
  </si>
  <si>
    <t>serine/threonine kinase 40</t>
  </si>
  <si>
    <t>SUFU</t>
  </si>
  <si>
    <t>suppressor of fused homolog (Drosophila)</t>
  </si>
  <si>
    <t>SUZ12</t>
  </si>
  <si>
    <t>suppressor of zeste 12 homolog (Drosophila)</t>
  </si>
  <si>
    <t>SYK</t>
  </si>
  <si>
    <t>spleen tyrosine kinase</t>
  </si>
  <si>
    <t>TBX3</t>
  </si>
  <si>
    <t>T-box 3</t>
  </si>
  <si>
    <t>TCEB1</t>
  </si>
  <si>
    <t>transcription elongation factor B (SIII), polypeptide 1 (15kDa, elongin C)</t>
  </si>
  <si>
    <t>TCF3</t>
  </si>
  <si>
    <t>transcription factor 3 (E2A immunoglobulin enhancer binding factors E12/E47)</t>
  </si>
  <si>
    <t>TCF7L2</t>
  </si>
  <si>
    <t>transcription factor 7-like 2 (T-cell specific, HMG-box)</t>
  </si>
  <si>
    <t>TERT</t>
  </si>
  <si>
    <t>telomerase reverse transcriptase</t>
  </si>
  <si>
    <t>TET1</t>
  </si>
  <si>
    <t>tet oncogene 1</t>
  </si>
  <si>
    <t>TET2</t>
  </si>
  <si>
    <t>tet oncogene family member 2</t>
  </si>
  <si>
    <t>TGFBR1</t>
  </si>
  <si>
    <t>transforming growth factor, beta receptor 1</t>
  </si>
  <si>
    <t>TGFBR2</t>
  </si>
  <si>
    <t>transforming growth factor, beta receptor II (70/80kDa)</t>
  </si>
  <si>
    <t>TMEM127</t>
  </si>
  <si>
    <t>transmembrane protein 127</t>
  </si>
  <si>
    <t>TMPRSS2</t>
  </si>
  <si>
    <t>transmembrane protease, serine 2</t>
  </si>
  <si>
    <t>TNFAIP3</t>
  </si>
  <si>
    <t>tumor necrosis factor, alpha-induced protein 3</t>
  </si>
  <si>
    <t>TNFRSF14</t>
  </si>
  <si>
    <t>tumor necrosis factor receptor superfamily, member 14 (herpesvirus entry mediator)</t>
  </si>
  <si>
    <t>TOP1</t>
  </si>
  <si>
    <t>topoisomerase (DNA) I</t>
  </si>
  <si>
    <t>tumor protein p53</t>
  </si>
  <si>
    <t>TP63</t>
  </si>
  <si>
    <t>tumor protein p63</t>
  </si>
  <si>
    <t>TRAF2</t>
  </si>
  <si>
    <t>TNF receptor-associated factor 2</t>
  </si>
  <si>
    <t>TRAF7</t>
  </si>
  <si>
    <t>TNF receptor-associated factor 7</t>
  </si>
  <si>
    <t>TSC1</t>
  </si>
  <si>
    <t>tuberous sclerosis 1</t>
  </si>
  <si>
    <t>TSC2</t>
  </si>
  <si>
    <t>tuberous sclerosis 2</t>
  </si>
  <si>
    <t>TSHR</t>
  </si>
  <si>
    <t>thyroid stimulating hormone receptor</t>
  </si>
  <si>
    <t>U2AF1</t>
  </si>
  <si>
    <t>U2 small nuclear RNA auxiliary factor 1</t>
  </si>
  <si>
    <t>VEGFA</t>
  </si>
  <si>
    <t>vascular endothelial growth factor A</t>
  </si>
  <si>
    <t>VHL</t>
  </si>
  <si>
    <t>von Hippel-Lindau tumor suppressor</t>
  </si>
  <si>
    <t>VTCN1</t>
  </si>
  <si>
    <t>V-set domain containing T cell activation inhibitor 1</t>
  </si>
  <si>
    <t>WT1</t>
  </si>
  <si>
    <t>Wilms tumor 1</t>
  </si>
  <si>
    <t>XIAP</t>
  </si>
  <si>
    <t>X-linked inhibitor of apoptosis</t>
  </si>
  <si>
    <t>exportin 1 (CRM1 homolog, yeast)</t>
  </si>
  <si>
    <t>XRCC2</t>
  </si>
  <si>
    <t>X-ray repair complementing defective repair in Chinese hamster cells 2</t>
  </si>
  <si>
    <t>YAP1</t>
  </si>
  <si>
    <t>Yes-associated protein 1</t>
  </si>
  <si>
    <t>YES1</t>
  </si>
  <si>
    <t>v-yes-1 Yamaguchi sarcoma viral oncogene homolog 1</t>
  </si>
  <si>
    <t>ZFHX3</t>
  </si>
  <si>
    <t>zinc finger homeobox 3</t>
  </si>
  <si>
    <t>ZRSR2</t>
  </si>
  <si>
    <t>zinc finger (CCCH type), RNA-binding motif and serine/arginine rich 2</t>
  </si>
  <si>
    <t>mut</t>
  </si>
  <si>
    <t>mut/loss(1)</t>
  </si>
  <si>
    <t>loss(1)</t>
  </si>
  <si>
    <t>del(0)</t>
  </si>
  <si>
    <t>mut/del(0)</t>
  </si>
  <si>
    <t>amp(11)</t>
  </si>
  <si>
    <t>amp(16)</t>
  </si>
  <si>
    <t>gain(4)</t>
  </si>
  <si>
    <t>amp(38)</t>
  </si>
  <si>
    <t>amp(29)</t>
  </si>
  <si>
    <t>gain(6)</t>
  </si>
  <si>
    <t>gain(5)</t>
  </si>
  <si>
    <t>amp(10)</t>
  </si>
  <si>
    <t>gain(8)</t>
  </si>
  <si>
    <t>amp(13)</t>
  </si>
  <si>
    <t>amp(9)</t>
  </si>
  <si>
    <t>gain(7)</t>
  </si>
  <si>
    <t>MYCL</t>
  </si>
  <si>
    <t>amp(20)</t>
  </si>
  <si>
    <t>amp(23)</t>
  </si>
  <si>
    <t>amp(15)</t>
  </si>
  <si>
    <t>PRKCI</t>
  </si>
  <si>
    <t>amp(32)</t>
  </si>
  <si>
    <t>TRAF3</t>
  </si>
  <si>
    <t>Table S5: Sum of Filtered Variants by Type</t>
  </si>
  <si>
    <t>Clonality</t>
  </si>
  <si>
    <t>Clonal</t>
  </si>
  <si>
    <t>Subclonal</t>
  </si>
  <si>
    <t>Table S6: Variants that passed Likely Functional Driver Gene Analysis (LiFD)</t>
  </si>
  <si>
    <t>Table S4: Genes included in 410 Gene Targeted Panel (MSK-IMPACT™)</t>
  </si>
  <si>
    <t>Table S8: KRAS Genotypes in Primary and Recurrent Pancreatic Cancer</t>
  </si>
  <si>
    <t>Hugo_Symbol</t>
  </si>
  <si>
    <t>tcn</t>
  </si>
  <si>
    <t>lcn</t>
  </si>
  <si>
    <t>chr</t>
  </si>
  <si>
    <t>seg.start</t>
  </si>
  <si>
    <t>seg.end</t>
  </si>
  <si>
    <t>frac_elev_major_cn</t>
  </si>
  <si>
    <t>Nprobes</t>
  </si>
  <si>
    <t>WGD</t>
  </si>
  <si>
    <t>mcn</t>
  </si>
  <si>
    <t>FACETS_CNA</t>
  </si>
  <si>
    <t>FACETS_CALL</t>
  </si>
  <si>
    <t>PT5</t>
  </si>
  <si>
    <t>AMP</t>
  </si>
  <si>
    <t>PT6</t>
  </si>
  <si>
    <t>PT4</t>
  </si>
  <si>
    <t>CNLOH BEFORE &amp; LOSS</t>
  </si>
  <si>
    <t>PT3</t>
  </si>
  <si>
    <t>no WGD</t>
  </si>
  <si>
    <t>DIPLOID</t>
  </si>
  <si>
    <t>PT1</t>
  </si>
  <si>
    <t>LOSS &amp; GAIN</t>
  </si>
  <si>
    <t>PT2</t>
  </si>
  <si>
    <t>HETLOSS</t>
  </si>
  <si>
    <t>GAIN</t>
  </si>
  <si>
    <t>TETRAPLOID</t>
  </si>
  <si>
    <t>CNLOH AFTER</t>
  </si>
  <si>
    <t>PT9</t>
  </si>
  <si>
    <t>PT7</t>
  </si>
  <si>
    <t>PT8</t>
  </si>
  <si>
    <t>LOSS AFTER</t>
  </si>
  <si>
    <t>CNLOH BEFORE</t>
  </si>
  <si>
    <t>PT10</t>
  </si>
  <si>
    <t>DOUBLE LOSS AFTER</t>
  </si>
  <si>
    <t>PT11</t>
  </si>
  <si>
    <t>LOSS BEFORE</t>
  </si>
  <si>
    <r>
      <t>Sample</t>
    </r>
    <r>
      <rPr>
        <b/>
        <vertAlign val="superscript"/>
        <sz val="12"/>
        <color theme="1"/>
        <rFont val="Calibri (Body)"/>
      </rPr>
      <t>a</t>
    </r>
  </si>
  <si>
    <r>
      <rPr>
        <vertAlign val="superscript"/>
        <sz val="12"/>
        <color theme="1"/>
        <rFont val="Calibri (Body)"/>
      </rPr>
      <t xml:space="preserve">a </t>
    </r>
    <r>
      <rPr>
        <sz val="12"/>
        <color theme="1"/>
        <rFont val="Calibri"/>
        <family val="2"/>
        <scheme val="minor"/>
      </rPr>
      <t>Sample PAM46PT1 was excluded due to low cellularity.</t>
    </r>
  </si>
  <si>
    <t>Treatment Status</t>
  </si>
  <si>
    <t>Untreated</t>
  </si>
  <si>
    <t>Treated</t>
  </si>
  <si>
    <t>Duct Adenocarcinoma with small cell features</t>
  </si>
  <si>
    <r>
      <t>n.r.</t>
    </r>
    <r>
      <rPr>
        <vertAlign val="superscript"/>
        <sz val="12"/>
        <color theme="1"/>
        <rFont val="Calibri (Body)"/>
      </rPr>
      <t>a</t>
    </r>
  </si>
  <si>
    <r>
      <rPr>
        <vertAlign val="superscript"/>
        <sz val="12"/>
        <color theme="1"/>
        <rFont val="Calibri (Body)"/>
      </rPr>
      <t>a</t>
    </r>
    <r>
      <rPr>
        <sz val="12"/>
        <color theme="1"/>
        <rFont val="Calibri"/>
        <family val="2"/>
        <scheme val="minor"/>
      </rPr>
      <t xml:space="preserve"> n.r., not recorded</t>
    </r>
  </si>
  <si>
    <t>Small Cell Carcinoma with Large Cell Features</t>
  </si>
  <si>
    <t>Duct Adenocarcinoma with Squamous Features</t>
  </si>
  <si>
    <t>Duct Adenocarcinoma with Squamous Differentiation</t>
  </si>
  <si>
    <t>Undifferentiated Carcinoma</t>
  </si>
  <si>
    <t>Sample(s)</t>
  </si>
  <si>
    <t>All</t>
  </si>
  <si>
    <r>
      <t>PAM37PT1</t>
    </r>
    <r>
      <rPr>
        <b/>
        <vertAlign val="superscript"/>
        <sz val="11"/>
        <color theme="0"/>
        <rFont val="Calibri (Body)"/>
      </rPr>
      <t>b</t>
    </r>
  </si>
  <si>
    <r>
      <rPr>
        <vertAlign val="superscript"/>
        <sz val="12"/>
        <color theme="1"/>
        <rFont val="Calibri (Body)"/>
      </rPr>
      <t>b</t>
    </r>
    <r>
      <rPr>
        <sz val="12"/>
        <color theme="1"/>
        <rFont val="Calibri"/>
        <family val="2"/>
        <scheme val="minor"/>
      </rPr>
      <t xml:space="preserve">Sample names in purple indicate those for which whole genome duplication was identified by FACETs. </t>
    </r>
  </si>
  <si>
    <t>Abbreviations used are:Gain, increased copy number (up to 8 copies); Amp, total copy number greater than 8; del, homozygous deletion; loss, allelic loss. Numbers in parentheses indicate the total copy number.</t>
  </si>
  <si>
    <t>PT2, PT3, PT4, PT5, PT6, PT7</t>
  </si>
  <si>
    <t>PT2 and PT9</t>
  </si>
  <si>
    <t>PT2, PT3</t>
  </si>
  <si>
    <t>PT4, PT6, PT7, PT8, PT9</t>
  </si>
  <si>
    <t>PT2, PT3, PT5</t>
  </si>
  <si>
    <t>PT10, PT11</t>
  </si>
  <si>
    <t>PT3, PT4, PT7, PT8</t>
  </si>
  <si>
    <t>PT2, PT3, PT4, PT5</t>
  </si>
  <si>
    <t>Pathologic Diagnosis (PT1)</t>
  </si>
  <si>
    <t>Pathologic Features at Autopsy (PT2 up to PT11)</t>
  </si>
  <si>
    <r>
      <t xml:space="preserve">Table S7: Copy Number Alterations in Recurrent Pancreatic Cancer </t>
    </r>
    <r>
      <rPr>
        <b/>
        <vertAlign val="superscript"/>
        <sz val="12"/>
        <color theme="1"/>
        <rFont val="Calibri (Body)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</si>
</sst>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2"/>
      <color theme="1"/>
      <name val="Calibri (Body)"/>
    </font>
    <font>
      <vertAlign val="superscript"/>
      <sz val="12"/>
      <color theme="1"/>
      <name val="Calibri (Body)"/>
    </font>
    <font>
      <b/>
      <vertAlign val="superscript"/>
      <sz val="11"/>
      <color theme="0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006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0" xfId="0" applyFill="1"/>
    <xf numFmtId="0" fontId="0" fillId="0" borderId="0" xfId="0" applyAlignment="1"/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7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/>
    <xf numFmtId="0" fontId="8" fillId="0" borderId="0" xfId="0" applyFont="1" applyAlignment="1"/>
    <xf numFmtId="0" fontId="10" fillId="0" borderId="0" xfId="0" applyFont="1"/>
    <xf numFmtId="0" fontId="11" fillId="0" borderId="0" xfId="0" applyFont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2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/>
    <xf numFmtId="0" fontId="8" fillId="0" borderId="0" xfId="0" applyFont="1" applyAlignment="1">
      <alignment horizontal="left"/>
    </xf>
    <xf numFmtId="0" fontId="1" fillId="0" borderId="0" xfId="0" applyFont="1"/>
    <xf numFmtId="0" fontId="16" fillId="0" borderId="2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2" borderId="0" xfId="0" applyFill="1"/>
    <xf numFmtId="0" fontId="0" fillId="2" borderId="9" xfId="0" applyFill="1" applyBorder="1"/>
    <xf numFmtId="0" fontId="0" fillId="2" borderId="0" xfId="0" applyFill="1" applyBorder="1"/>
    <xf numFmtId="0" fontId="0" fillId="2" borderId="10" xfId="0" applyFill="1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0" fillId="0" borderId="12" xfId="0" applyBorder="1"/>
    <xf numFmtId="0" fontId="17" fillId="0" borderId="0" xfId="0" applyFont="1"/>
    <xf numFmtId="0" fontId="8" fillId="0" borderId="0" xfId="0" applyFont="1"/>
    <xf numFmtId="0" fontId="18" fillId="0" borderId="0" xfId="0" applyFont="1"/>
    <xf numFmtId="0" fontId="19" fillId="0" borderId="0" xfId="0" applyFont="1" applyFill="1"/>
    <xf numFmtId="0" fontId="8" fillId="0" borderId="0" xfId="0" applyFont="1" applyFill="1"/>
    <xf numFmtId="0" fontId="8" fillId="0" borderId="0" xfId="0" applyFont="1" applyBorder="1"/>
    <xf numFmtId="0" fontId="20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6" fillId="0" borderId="0" xfId="0" applyFont="1" applyFill="1"/>
    <xf numFmtId="0" fontId="22" fillId="4" borderId="0" xfId="0" applyFont="1" applyFill="1"/>
    <xf numFmtId="0" fontId="22" fillId="4" borderId="10" xfId="0" applyFont="1" applyFill="1" applyBorder="1"/>
    <xf numFmtId="0" fontId="16" fillId="0" borderId="10" xfId="0" applyFont="1" applyFill="1" applyBorder="1"/>
    <xf numFmtId="0" fontId="23" fillId="0" borderId="7" xfId="0" applyFont="1" applyBorder="1" applyAlignment="1">
      <alignment horizontal="center" wrapText="1"/>
    </xf>
    <xf numFmtId="0" fontId="23" fillId="0" borderId="2" xfId="0" applyFont="1" applyBorder="1" applyAlignment="1">
      <alignment horizontal="center" wrapText="1"/>
    </xf>
    <xf numFmtId="0" fontId="23" fillId="0" borderId="8" xfId="0" applyFont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/>
    <xf numFmtId="11" fontId="0" fillId="0" borderId="0" xfId="0" applyNumberFormat="1" applyFont="1" applyFill="1"/>
    <xf numFmtId="0" fontId="9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2" xfId="0" applyFont="1" applyFill="1" applyBorder="1"/>
    <xf numFmtId="0" fontId="2" fillId="0" borderId="0" xfId="0" quotePrefix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0" fillId="0" borderId="3" xfId="0" quotePrefix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0" xfId="0" quotePrefix="1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4"/>
  <sheetViews>
    <sheetView tabSelected="1" zoomScale="96" zoomScaleNormal="96" workbookViewId="0">
      <selection activeCell="C23" sqref="C23"/>
    </sheetView>
  </sheetViews>
  <sheetFormatPr baseColWidth="10" defaultRowHeight="16"/>
  <cols>
    <col min="1" max="1" width="16.83203125" style="2" customWidth="1"/>
    <col min="2" max="11" width="15.83203125" customWidth="1"/>
  </cols>
  <sheetData>
    <row r="1" spans="1:11" s="13" customFormat="1" ht="19">
      <c r="A1" s="14" t="s">
        <v>366</v>
      </c>
    </row>
    <row r="2" spans="1:11" s="13" customFormat="1" ht="19">
      <c r="A2" s="12"/>
    </row>
    <row r="3" spans="1:11" ht="17" thickBot="1">
      <c r="A3" s="8"/>
      <c r="B3" s="9" t="s">
        <v>14</v>
      </c>
      <c r="C3" s="9" t="s">
        <v>18</v>
      </c>
      <c r="D3" s="9" t="s">
        <v>20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26</v>
      </c>
      <c r="J3" s="9" t="s">
        <v>27</v>
      </c>
      <c r="K3" s="9" t="s">
        <v>28</v>
      </c>
    </row>
    <row r="4" spans="1:11" ht="17">
      <c r="A4" s="10" t="s">
        <v>0</v>
      </c>
      <c r="B4" s="11" t="s">
        <v>15</v>
      </c>
      <c r="C4" s="11" t="s">
        <v>19</v>
      </c>
      <c r="D4" s="11" t="s">
        <v>15</v>
      </c>
      <c r="E4" s="11" t="s">
        <v>19</v>
      </c>
      <c r="F4" s="11" t="s">
        <v>19</v>
      </c>
      <c r="G4" s="11" t="s">
        <v>15</v>
      </c>
      <c r="H4" s="11" t="s">
        <v>15</v>
      </c>
      <c r="I4" s="11" t="s">
        <v>15</v>
      </c>
      <c r="J4" s="11" t="s">
        <v>19</v>
      </c>
      <c r="K4" s="11" t="s">
        <v>19</v>
      </c>
    </row>
    <row r="5" spans="1:11" ht="17">
      <c r="A5" s="3" t="s">
        <v>1</v>
      </c>
      <c r="B5" s="4">
        <v>66</v>
      </c>
      <c r="C5" s="4">
        <v>54</v>
      </c>
      <c r="D5" s="4">
        <v>60</v>
      </c>
      <c r="E5" s="4">
        <v>55</v>
      </c>
      <c r="F5" s="4">
        <v>60</v>
      </c>
      <c r="G5" s="4">
        <v>65</v>
      </c>
      <c r="H5" s="4">
        <v>69</v>
      </c>
      <c r="I5" s="4">
        <v>74</v>
      </c>
      <c r="J5" s="4">
        <v>56</v>
      </c>
      <c r="K5" s="4">
        <v>44</v>
      </c>
    </row>
    <row r="6" spans="1:11" s="1" customFormat="1" ht="17">
      <c r="A6" s="104" t="s">
        <v>63</v>
      </c>
      <c r="B6" s="5" t="s">
        <v>64</v>
      </c>
      <c r="C6" s="5" t="s">
        <v>64</v>
      </c>
      <c r="D6" s="5" t="s">
        <v>65</v>
      </c>
      <c r="E6" s="5" t="s">
        <v>66</v>
      </c>
      <c r="F6" s="5" t="s">
        <v>66</v>
      </c>
      <c r="G6" s="5" t="s">
        <v>64</v>
      </c>
      <c r="H6" s="5" t="s">
        <v>66</v>
      </c>
      <c r="I6" s="5" t="s">
        <v>66</v>
      </c>
      <c r="J6" s="5" t="s">
        <v>66</v>
      </c>
      <c r="K6" s="5" t="s">
        <v>64</v>
      </c>
    </row>
    <row r="7" spans="1:11" s="1" customFormat="1" ht="68">
      <c r="A7" s="3" t="s">
        <v>1538</v>
      </c>
      <c r="B7" s="96" t="s">
        <v>16</v>
      </c>
      <c r="C7" s="96" t="s">
        <v>16</v>
      </c>
      <c r="D7" s="96" t="s">
        <v>16</v>
      </c>
      <c r="E7" s="96" t="s">
        <v>16</v>
      </c>
      <c r="F7" s="97" t="s">
        <v>1518</v>
      </c>
      <c r="G7" s="96" t="s">
        <v>16</v>
      </c>
      <c r="H7" s="96" t="s">
        <v>16</v>
      </c>
      <c r="I7" s="96" t="s">
        <v>16</v>
      </c>
      <c r="J7" s="96" t="s">
        <v>16</v>
      </c>
      <c r="K7" s="96" t="s">
        <v>16</v>
      </c>
    </row>
    <row r="8" spans="1:11" s="1" customFormat="1" ht="17">
      <c r="A8" s="3" t="s">
        <v>2</v>
      </c>
      <c r="B8" s="5" t="s">
        <v>17</v>
      </c>
      <c r="C8" s="5" t="s">
        <v>17</v>
      </c>
      <c r="D8" s="5" t="s">
        <v>21</v>
      </c>
      <c r="E8" s="5" t="s">
        <v>21</v>
      </c>
      <c r="F8" s="5" t="s">
        <v>17</v>
      </c>
      <c r="G8" s="5" t="s">
        <v>17</v>
      </c>
      <c r="H8" s="5" t="s">
        <v>17</v>
      </c>
      <c r="I8" s="5" t="s">
        <v>17</v>
      </c>
      <c r="J8" s="5" t="s">
        <v>17</v>
      </c>
      <c r="K8" s="5" t="s">
        <v>17</v>
      </c>
    </row>
    <row r="9" spans="1:11" s="1" customFormat="1" ht="20">
      <c r="A9" s="3" t="s">
        <v>5</v>
      </c>
      <c r="B9" s="5" t="s">
        <v>1519</v>
      </c>
      <c r="C9" s="5" t="s">
        <v>62</v>
      </c>
      <c r="D9" s="5" t="s">
        <v>62</v>
      </c>
      <c r="E9" s="5" t="s">
        <v>33</v>
      </c>
      <c r="F9" s="5" t="s">
        <v>62</v>
      </c>
      <c r="G9" s="6" t="s">
        <v>33</v>
      </c>
      <c r="H9" s="5" t="s">
        <v>62</v>
      </c>
      <c r="I9" s="5" t="s">
        <v>32</v>
      </c>
      <c r="J9" s="5" t="s">
        <v>62</v>
      </c>
      <c r="K9" s="5" t="s">
        <v>62</v>
      </c>
    </row>
    <row r="10" spans="1:11" s="1" customFormat="1" ht="34">
      <c r="A10" s="3" t="s">
        <v>6</v>
      </c>
      <c r="B10" s="5" t="s">
        <v>62</v>
      </c>
      <c r="C10" s="5" t="s">
        <v>62</v>
      </c>
      <c r="D10" s="5" t="s">
        <v>32</v>
      </c>
      <c r="E10" s="5" t="s">
        <v>62</v>
      </c>
      <c r="F10" s="5" t="s">
        <v>62</v>
      </c>
      <c r="G10" s="6" t="s">
        <v>32</v>
      </c>
      <c r="H10" s="5" t="s">
        <v>62</v>
      </c>
      <c r="I10" s="5" t="s">
        <v>32</v>
      </c>
      <c r="J10" s="5" t="s">
        <v>62</v>
      </c>
      <c r="K10" s="5" t="s">
        <v>62</v>
      </c>
    </row>
    <row r="11" spans="1:11" s="1" customFormat="1" ht="34">
      <c r="A11" s="98" t="s">
        <v>7</v>
      </c>
      <c r="B11" s="99" t="s">
        <v>34</v>
      </c>
      <c r="C11" s="99" t="s">
        <v>35</v>
      </c>
      <c r="D11" s="99" t="s">
        <v>62</v>
      </c>
      <c r="E11" s="99" t="s">
        <v>36</v>
      </c>
      <c r="F11" s="99" t="s">
        <v>37</v>
      </c>
      <c r="G11" s="99" t="s">
        <v>38</v>
      </c>
      <c r="H11" s="99" t="s">
        <v>39</v>
      </c>
      <c r="I11" s="99" t="s">
        <v>40</v>
      </c>
      <c r="J11" s="99" t="s">
        <v>62</v>
      </c>
      <c r="K11" s="99" t="s">
        <v>41</v>
      </c>
    </row>
    <row r="12" spans="1:11" s="1" customFormat="1" ht="17">
      <c r="A12" s="3" t="s">
        <v>8</v>
      </c>
      <c r="B12" s="5" t="s">
        <v>62</v>
      </c>
      <c r="C12" s="5" t="s">
        <v>42</v>
      </c>
      <c r="D12" s="5" t="s">
        <v>42</v>
      </c>
      <c r="E12" s="5" t="s">
        <v>43</v>
      </c>
      <c r="F12" s="5" t="s">
        <v>43</v>
      </c>
      <c r="G12" s="5" t="s">
        <v>43</v>
      </c>
      <c r="H12" s="5" t="s">
        <v>43</v>
      </c>
      <c r="I12" s="5" t="s">
        <v>43</v>
      </c>
      <c r="J12" s="5" t="s">
        <v>62</v>
      </c>
      <c r="K12" s="5" t="s">
        <v>42</v>
      </c>
    </row>
    <row r="13" spans="1:11" s="1" customFormat="1" ht="68">
      <c r="A13" s="100" t="s">
        <v>9</v>
      </c>
      <c r="B13" s="101" t="s">
        <v>55</v>
      </c>
      <c r="C13" s="102" t="s">
        <v>51</v>
      </c>
      <c r="D13" s="102" t="s">
        <v>33</v>
      </c>
      <c r="E13" s="102" t="s">
        <v>33</v>
      </c>
      <c r="F13" s="102" t="s">
        <v>44</v>
      </c>
      <c r="G13" s="102" t="s">
        <v>74</v>
      </c>
      <c r="H13" s="102" t="s">
        <v>75</v>
      </c>
      <c r="I13" s="102" t="s">
        <v>56</v>
      </c>
      <c r="J13" s="102" t="s">
        <v>46</v>
      </c>
      <c r="K13" s="103" t="s">
        <v>76</v>
      </c>
    </row>
    <row r="14" spans="1:11" s="1" customFormat="1" ht="34">
      <c r="A14" s="3" t="s">
        <v>3</v>
      </c>
      <c r="B14" s="5">
        <v>21</v>
      </c>
      <c r="C14" s="5">
        <v>6</v>
      </c>
      <c r="D14" s="5">
        <v>11</v>
      </c>
      <c r="E14" s="5">
        <v>18</v>
      </c>
      <c r="F14" s="5">
        <v>6</v>
      </c>
      <c r="G14" s="7">
        <v>11</v>
      </c>
      <c r="H14" s="5">
        <v>8</v>
      </c>
      <c r="I14" s="5">
        <v>18</v>
      </c>
      <c r="J14" s="5">
        <v>7</v>
      </c>
      <c r="K14" s="5">
        <v>17</v>
      </c>
    </row>
    <row r="15" spans="1:11" s="1" customFormat="1" ht="51">
      <c r="A15" s="3" t="s">
        <v>4</v>
      </c>
      <c r="B15" s="5" t="s">
        <v>29</v>
      </c>
      <c r="C15" s="5" t="s">
        <v>58</v>
      </c>
      <c r="D15" s="5" t="s">
        <v>30</v>
      </c>
      <c r="E15" s="5" t="s">
        <v>59</v>
      </c>
      <c r="F15" s="5" t="s">
        <v>29</v>
      </c>
      <c r="G15" s="6" t="s">
        <v>31</v>
      </c>
      <c r="H15" s="5" t="s">
        <v>60</v>
      </c>
      <c r="I15" s="5" t="s">
        <v>61</v>
      </c>
      <c r="J15" s="5" t="s">
        <v>57</v>
      </c>
      <c r="K15" s="5" t="s">
        <v>57</v>
      </c>
    </row>
    <row r="16" spans="1:11" s="1" customFormat="1" ht="51">
      <c r="A16" s="3" t="s">
        <v>10</v>
      </c>
      <c r="B16" s="5" t="s">
        <v>73</v>
      </c>
      <c r="C16" s="5"/>
      <c r="D16" s="5" t="s">
        <v>53</v>
      </c>
      <c r="E16" s="5" t="s">
        <v>54</v>
      </c>
      <c r="F16" s="5" t="s">
        <v>69</v>
      </c>
      <c r="G16" s="5" t="s">
        <v>47</v>
      </c>
      <c r="H16" s="5" t="s">
        <v>68</v>
      </c>
      <c r="I16" s="5"/>
      <c r="J16" s="5" t="s">
        <v>48</v>
      </c>
      <c r="K16" s="5" t="s">
        <v>45</v>
      </c>
    </row>
    <row r="17" spans="1:11" s="1" customFormat="1" ht="187">
      <c r="A17" s="100" t="s">
        <v>11</v>
      </c>
      <c r="B17" s="102" t="s">
        <v>54</v>
      </c>
      <c r="C17" s="102"/>
      <c r="D17" s="102"/>
      <c r="E17" s="102"/>
      <c r="F17" s="102" t="s">
        <v>71</v>
      </c>
      <c r="G17" s="102"/>
      <c r="H17" s="102" t="s">
        <v>67</v>
      </c>
      <c r="I17" s="102"/>
      <c r="J17" s="102" t="s">
        <v>70</v>
      </c>
      <c r="K17" s="102" t="s">
        <v>49</v>
      </c>
    </row>
    <row r="18" spans="1:11" s="1" customFormat="1" ht="34">
      <c r="A18" s="3" t="s">
        <v>12</v>
      </c>
      <c r="B18" s="5">
        <v>24</v>
      </c>
      <c r="C18" s="5">
        <v>8</v>
      </c>
      <c r="D18" s="5">
        <v>9</v>
      </c>
      <c r="E18" s="5">
        <v>18</v>
      </c>
      <c r="F18" s="5">
        <v>12</v>
      </c>
      <c r="G18" s="5">
        <v>58</v>
      </c>
      <c r="H18" s="5">
        <v>24</v>
      </c>
      <c r="I18" s="5">
        <v>20</v>
      </c>
      <c r="J18" s="5">
        <v>32</v>
      </c>
      <c r="K18" s="5">
        <v>34</v>
      </c>
    </row>
    <row r="19" spans="1:11" s="1" customFormat="1" ht="34">
      <c r="A19" s="3" t="s">
        <v>13</v>
      </c>
      <c r="B19" s="5" t="s">
        <v>50</v>
      </c>
      <c r="C19" s="5" t="s">
        <v>52</v>
      </c>
      <c r="D19" s="5" t="s">
        <v>50</v>
      </c>
      <c r="E19" s="5" t="s">
        <v>50</v>
      </c>
      <c r="F19" s="5" t="s">
        <v>52</v>
      </c>
      <c r="G19" s="5" t="s">
        <v>72</v>
      </c>
      <c r="H19" s="5" t="s">
        <v>52</v>
      </c>
      <c r="I19" s="5" t="s">
        <v>52</v>
      </c>
      <c r="J19" s="5" t="s">
        <v>50</v>
      </c>
      <c r="K19" s="5">
        <v>0</v>
      </c>
    </row>
    <row r="20" spans="1:11" ht="68">
      <c r="A20" s="3" t="s">
        <v>1539</v>
      </c>
      <c r="B20" s="96" t="s">
        <v>1524</v>
      </c>
      <c r="C20" s="96" t="s">
        <v>16</v>
      </c>
      <c r="D20" s="96" t="s">
        <v>1522</v>
      </c>
      <c r="E20" s="96" t="s">
        <v>16</v>
      </c>
      <c r="F20" s="97" t="s">
        <v>1521</v>
      </c>
      <c r="G20" s="96" t="s">
        <v>16</v>
      </c>
      <c r="H20" s="96" t="s">
        <v>16</v>
      </c>
      <c r="I20" s="96" t="s">
        <v>16</v>
      </c>
      <c r="J20" s="96" t="s">
        <v>16</v>
      </c>
      <c r="K20" s="96" t="s">
        <v>1523</v>
      </c>
    </row>
    <row r="22" spans="1:11" ht="20">
      <c r="A22" s="105" t="s">
        <v>1520</v>
      </c>
    </row>
    <row r="23" spans="1:11">
      <c r="C23" s="1"/>
    </row>
    <row r="24" spans="1:11">
      <c r="C24" s="1"/>
    </row>
  </sheetData>
  <phoneticPr fontId="6" type="noConversion"/>
  <pageMargins left="0.75" right="0.75" top="1" bottom="1" header="0.5" footer="0.5"/>
  <pageSetup scale="51" orientation="landscape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9673B-BC2F-1F4D-93FE-B004C350BE44}">
  <dimension ref="A1:F84"/>
  <sheetViews>
    <sheetView zoomScale="123" zoomScaleNormal="123" workbookViewId="0">
      <selection activeCell="I78" sqref="I78"/>
    </sheetView>
  </sheetViews>
  <sheetFormatPr baseColWidth="10" defaultRowHeight="16"/>
  <cols>
    <col min="1" max="1" width="9" style="19" customWidth="1"/>
    <col min="2" max="2" width="11.5" style="19" bestFit="1" customWidth="1"/>
    <col min="3" max="3" width="14" style="19" bestFit="1" customWidth="1"/>
    <col min="4" max="4" width="25.33203125" style="19" bestFit="1" customWidth="1"/>
    <col min="5" max="5" width="17.33203125" style="19" bestFit="1" customWidth="1"/>
    <col min="6" max="6" width="16.1640625" customWidth="1"/>
  </cols>
  <sheetData>
    <row r="1" spans="1:6" s="16" customFormat="1" ht="19">
      <c r="A1" s="53" t="s">
        <v>365</v>
      </c>
      <c r="B1" s="15"/>
      <c r="C1" s="15"/>
      <c r="D1" s="15"/>
      <c r="E1" s="15"/>
    </row>
    <row r="2" spans="1:6" s="16" customFormat="1" ht="19">
      <c r="A2" s="15"/>
      <c r="B2" s="15"/>
      <c r="C2" s="15"/>
      <c r="D2" s="15"/>
      <c r="E2" s="15"/>
    </row>
    <row r="3" spans="1:6" ht="17" thickBot="1">
      <c r="A3" s="17" t="s">
        <v>77</v>
      </c>
      <c r="B3" s="17" t="s">
        <v>78</v>
      </c>
      <c r="C3" s="17" t="s">
        <v>79</v>
      </c>
      <c r="D3" s="18" t="s">
        <v>80</v>
      </c>
      <c r="E3" s="17" t="s">
        <v>81</v>
      </c>
      <c r="F3" s="95" t="s">
        <v>1515</v>
      </c>
    </row>
    <row r="4" spans="1:6">
      <c r="A4" s="19" t="s">
        <v>14</v>
      </c>
      <c r="B4" s="19" t="s">
        <v>82</v>
      </c>
      <c r="C4" s="19" t="s">
        <v>83</v>
      </c>
      <c r="D4" s="19" t="s">
        <v>84</v>
      </c>
      <c r="E4" s="19" t="s">
        <v>85</v>
      </c>
    </row>
    <row r="5" spans="1:6">
      <c r="A5" s="19" t="s">
        <v>14</v>
      </c>
      <c r="B5" s="19" t="s">
        <v>86</v>
      </c>
      <c r="C5" s="19" t="s">
        <v>83</v>
      </c>
      <c r="D5" s="19" t="s">
        <v>87</v>
      </c>
      <c r="E5" s="19" t="s">
        <v>1497</v>
      </c>
      <c r="F5" s="19" t="s">
        <v>1516</v>
      </c>
    </row>
    <row r="6" spans="1:6">
      <c r="A6" s="19" t="s">
        <v>14</v>
      </c>
      <c r="B6" s="19" t="s">
        <v>88</v>
      </c>
      <c r="C6" s="19" t="s">
        <v>83</v>
      </c>
      <c r="D6" s="19" t="s">
        <v>89</v>
      </c>
      <c r="E6" s="19" t="s">
        <v>90</v>
      </c>
      <c r="F6" s="19" t="s">
        <v>1517</v>
      </c>
    </row>
    <row r="7" spans="1:6">
      <c r="A7" s="19" t="s">
        <v>14</v>
      </c>
      <c r="B7" s="19" t="s">
        <v>91</v>
      </c>
      <c r="C7" s="19" t="s">
        <v>83</v>
      </c>
      <c r="D7" s="19" t="s">
        <v>92</v>
      </c>
      <c r="E7" s="19" t="s">
        <v>93</v>
      </c>
      <c r="F7" s="19" t="s">
        <v>1517</v>
      </c>
    </row>
    <row r="8" spans="1:6">
      <c r="A8" s="19" t="s">
        <v>14</v>
      </c>
      <c r="B8" s="19" t="s">
        <v>94</v>
      </c>
      <c r="C8" s="19" t="s">
        <v>83</v>
      </c>
      <c r="D8" s="19" t="s">
        <v>95</v>
      </c>
      <c r="E8" s="19" t="s">
        <v>96</v>
      </c>
      <c r="F8" s="19" t="s">
        <v>1517</v>
      </c>
    </row>
    <row r="9" spans="1:6">
      <c r="A9" s="20" t="s">
        <v>14</v>
      </c>
      <c r="B9" s="20" t="s">
        <v>97</v>
      </c>
      <c r="C9" s="20" t="s">
        <v>83</v>
      </c>
      <c r="D9" s="20" t="s">
        <v>98</v>
      </c>
      <c r="E9" s="20" t="s">
        <v>99</v>
      </c>
      <c r="F9" s="20" t="s">
        <v>1517</v>
      </c>
    </row>
    <row r="10" spans="1:6">
      <c r="A10" s="19" t="s">
        <v>18</v>
      </c>
      <c r="B10" s="19" t="s">
        <v>100</v>
      </c>
      <c r="C10" s="19" t="s">
        <v>83</v>
      </c>
      <c r="D10" s="19" t="s">
        <v>101</v>
      </c>
      <c r="E10" s="19" t="s">
        <v>102</v>
      </c>
    </row>
    <row r="11" spans="1:6">
      <c r="A11" s="19" t="s">
        <v>18</v>
      </c>
      <c r="B11" s="19" t="s">
        <v>103</v>
      </c>
      <c r="C11" s="19" t="s">
        <v>83</v>
      </c>
      <c r="D11" s="19" t="s">
        <v>87</v>
      </c>
      <c r="E11" s="19" t="s">
        <v>1497</v>
      </c>
      <c r="F11" s="19" t="s">
        <v>1516</v>
      </c>
    </row>
    <row r="12" spans="1:6">
      <c r="A12" s="19" t="s">
        <v>18</v>
      </c>
      <c r="B12" s="19" t="s">
        <v>104</v>
      </c>
      <c r="C12" s="19" t="s">
        <v>83</v>
      </c>
      <c r="D12" s="19" t="s">
        <v>105</v>
      </c>
      <c r="E12" s="19" t="s">
        <v>106</v>
      </c>
      <c r="F12" s="19" t="s">
        <v>1517</v>
      </c>
    </row>
    <row r="13" spans="1:6">
      <c r="A13" s="19" t="s">
        <v>18</v>
      </c>
      <c r="B13" s="19" t="s">
        <v>107</v>
      </c>
      <c r="C13" s="19" t="s">
        <v>83</v>
      </c>
      <c r="D13" s="19" t="s">
        <v>108</v>
      </c>
      <c r="E13" s="19" t="s">
        <v>109</v>
      </c>
      <c r="F13" s="19" t="s">
        <v>1517</v>
      </c>
    </row>
    <row r="14" spans="1:6">
      <c r="A14" s="20" t="s">
        <v>18</v>
      </c>
      <c r="B14" s="20" t="s">
        <v>110</v>
      </c>
      <c r="C14" s="20" t="s">
        <v>83</v>
      </c>
      <c r="D14" s="20" t="s">
        <v>111</v>
      </c>
      <c r="E14" s="20" t="s">
        <v>112</v>
      </c>
      <c r="F14" s="20" t="s">
        <v>1517</v>
      </c>
    </row>
    <row r="15" spans="1:6">
      <c r="A15" s="19" t="s">
        <v>20</v>
      </c>
      <c r="B15" s="19" t="s">
        <v>113</v>
      </c>
      <c r="C15" s="19" t="s">
        <v>114</v>
      </c>
      <c r="D15" s="19" t="s">
        <v>101</v>
      </c>
      <c r="E15" s="19" t="s">
        <v>102</v>
      </c>
    </row>
    <row r="16" spans="1:6">
      <c r="A16" s="19" t="s">
        <v>20</v>
      </c>
      <c r="B16" s="19" t="s">
        <v>115</v>
      </c>
      <c r="C16" s="19" t="s">
        <v>83</v>
      </c>
      <c r="D16" s="19" t="s">
        <v>87</v>
      </c>
      <c r="E16" s="19" t="s">
        <v>1497</v>
      </c>
      <c r="F16" s="19" t="s">
        <v>1516</v>
      </c>
    </row>
    <row r="17" spans="1:6">
      <c r="A17" s="19" t="s">
        <v>20</v>
      </c>
      <c r="B17" s="19" t="s">
        <v>116</v>
      </c>
      <c r="C17" s="19" t="s">
        <v>114</v>
      </c>
      <c r="D17" s="19" t="s">
        <v>117</v>
      </c>
      <c r="E17" s="19" t="s">
        <v>118</v>
      </c>
      <c r="F17" s="19" t="s">
        <v>1517</v>
      </c>
    </row>
    <row r="18" spans="1:6">
      <c r="A18" s="19" t="s">
        <v>20</v>
      </c>
      <c r="B18" s="19" t="s">
        <v>119</v>
      </c>
      <c r="C18" s="19" t="s">
        <v>114</v>
      </c>
      <c r="D18" s="19" t="s">
        <v>120</v>
      </c>
      <c r="E18" s="19" t="s">
        <v>121</v>
      </c>
      <c r="F18" s="19" t="s">
        <v>1517</v>
      </c>
    </row>
    <row r="19" spans="1:6">
      <c r="A19" s="19" t="s">
        <v>20</v>
      </c>
      <c r="B19" s="19" t="s">
        <v>122</v>
      </c>
      <c r="C19" s="19" t="s">
        <v>114</v>
      </c>
      <c r="D19" s="19" t="s">
        <v>123</v>
      </c>
      <c r="E19" s="19" t="s">
        <v>124</v>
      </c>
      <c r="F19" s="19" t="s">
        <v>1517</v>
      </c>
    </row>
    <row r="20" spans="1:6">
      <c r="A20" s="19" t="s">
        <v>20</v>
      </c>
      <c r="B20" s="19" t="s">
        <v>125</v>
      </c>
      <c r="C20" s="19" t="s">
        <v>114</v>
      </c>
      <c r="D20" s="19" t="s">
        <v>126</v>
      </c>
      <c r="E20" s="19" t="s">
        <v>127</v>
      </c>
      <c r="F20" s="19" t="s">
        <v>1517</v>
      </c>
    </row>
    <row r="21" spans="1:6">
      <c r="A21" s="19" t="s">
        <v>20</v>
      </c>
      <c r="B21" s="19" t="s">
        <v>128</v>
      </c>
      <c r="C21" s="19" t="s">
        <v>114</v>
      </c>
      <c r="D21" s="19" t="s">
        <v>111</v>
      </c>
      <c r="E21" s="19" t="s">
        <v>112</v>
      </c>
      <c r="F21" s="19" t="s">
        <v>1517</v>
      </c>
    </row>
    <row r="22" spans="1:6">
      <c r="A22" s="19" t="s">
        <v>20</v>
      </c>
      <c r="B22" s="19" t="s">
        <v>129</v>
      </c>
      <c r="C22" s="19" t="s">
        <v>114</v>
      </c>
      <c r="D22" s="19" t="s">
        <v>130</v>
      </c>
      <c r="E22" s="19" t="s">
        <v>131</v>
      </c>
      <c r="F22" s="19" t="s">
        <v>1517</v>
      </c>
    </row>
    <row r="23" spans="1:6">
      <c r="A23" s="19" t="s">
        <v>20</v>
      </c>
      <c r="B23" s="19" t="s">
        <v>132</v>
      </c>
      <c r="C23" s="19" t="s">
        <v>114</v>
      </c>
      <c r="D23" s="19" t="s">
        <v>133</v>
      </c>
      <c r="E23" s="19" t="s">
        <v>134</v>
      </c>
      <c r="F23" s="19" t="s">
        <v>1517</v>
      </c>
    </row>
    <row r="24" spans="1:6">
      <c r="A24" s="20" t="s">
        <v>20</v>
      </c>
      <c r="B24" s="20" t="s">
        <v>135</v>
      </c>
      <c r="C24" s="20" t="s">
        <v>114</v>
      </c>
      <c r="D24" s="20" t="s">
        <v>136</v>
      </c>
      <c r="E24" s="20" t="s">
        <v>137</v>
      </c>
      <c r="F24" s="20" t="s">
        <v>1517</v>
      </c>
    </row>
    <row r="25" spans="1:6">
      <c r="A25" s="19" t="s">
        <v>22</v>
      </c>
      <c r="B25" s="19" t="s">
        <v>138</v>
      </c>
      <c r="C25" s="19" t="s">
        <v>114</v>
      </c>
      <c r="D25" s="19" t="s">
        <v>101</v>
      </c>
      <c r="E25" s="19" t="s">
        <v>102</v>
      </c>
    </row>
    <row r="26" spans="1:6">
      <c r="A26" s="19" t="s">
        <v>22</v>
      </c>
      <c r="B26" s="19" t="s">
        <v>139</v>
      </c>
      <c r="C26" s="19" t="s">
        <v>83</v>
      </c>
      <c r="D26" s="19" t="s">
        <v>87</v>
      </c>
      <c r="E26" s="19" t="s">
        <v>1497</v>
      </c>
      <c r="F26" s="19" t="s">
        <v>1516</v>
      </c>
    </row>
    <row r="27" spans="1:6">
      <c r="A27" s="19" t="s">
        <v>22</v>
      </c>
      <c r="B27" s="19" t="s">
        <v>140</v>
      </c>
      <c r="C27" s="19" t="s">
        <v>114</v>
      </c>
      <c r="D27" s="19" t="s">
        <v>117</v>
      </c>
      <c r="E27" s="19" t="s">
        <v>118</v>
      </c>
      <c r="F27" s="19" t="s">
        <v>1517</v>
      </c>
    </row>
    <row r="28" spans="1:6">
      <c r="A28" s="19" t="s">
        <v>22</v>
      </c>
      <c r="B28" s="19" t="s">
        <v>141</v>
      </c>
      <c r="C28" s="19" t="s">
        <v>114</v>
      </c>
      <c r="D28" s="19" t="s">
        <v>120</v>
      </c>
      <c r="E28" s="19" t="s">
        <v>121</v>
      </c>
      <c r="F28" s="19" t="s">
        <v>1517</v>
      </c>
    </row>
    <row r="29" spans="1:6">
      <c r="A29" s="19" t="s">
        <v>22</v>
      </c>
      <c r="B29" s="19" t="s">
        <v>142</v>
      </c>
      <c r="C29" s="19" t="s">
        <v>114</v>
      </c>
      <c r="D29" s="19" t="s">
        <v>89</v>
      </c>
      <c r="E29" s="19" t="s">
        <v>90</v>
      </c>
      <c r="F29" s="19" t="s">
        <v>1517</v>
      </c>
    </row>
    <row r="30" spans="1:6">
      <c r="A30" s="19" t="s">
        <v>22</v>
      </c>
      <c r="B30" s="19" t="s">
        <v>143</v>
      </c>
      <c r="C30" s="19" t="s">
        <v>114</v>
      </c>
      <c r="D30" s="19" t="s">
        <v>92</v>
      </c>
      <c r="E30" s="19" t="s">
        <v>93</v>
      </c>
      <c r="F30" s="19" t="s">
        <v>1517</v>
      </c>
    </row>
    <row r="31" spans="1:6">
      <c r="A31" s="19" t="s">
        <v>22</v>
      </c>
      <c r="B31" s="19" t="s">
        <v>144</v>
      </c>
      <c r="C31" s="19" t="s">
        <v>114</v>
      </c>
      <c r="D31" s="19" t="s">
        <v>98</v>
      </c>
      <c r="E31" s="19" t="s">
        <v>99</v>
      </c>
      <c r="F31" s="19" t="s">
        <v>1517</v>
      </c>
    </row>
    <row r="32" spans="1:6">
      <c r="A32" s="19" t="s">
        <v>22</v>
      </c>
      <c r="B32" s="19" t="s">
        <v>145</v>
      </c>
      <c r="C32" s="19" t="s">
        <v>114</v>
      </c>
      <c r="D32" s="19" t="s">
        <v>146</v>
      </c>
      <c r="E32" s="19" t="s">
        <v>147</v>
      </c>
      <c r="F32" s="19" t="s">
        <v>1517</v>
      </c>
    </row>
    <row r="33" spans="1:6">
      <c r="A33" s="20" t="s">
        <v>22</v>
      </c>
      <c r="B33" s="20" t="s">
        <v>148</v>
      </c>
      <c r="C33" s="20" t="s">
        <v>114</v>
      </c>
      <c r="D33" s="20" t="s">
        <v>149</v>
      </c>
      <c r="E33" s="20" t="s">
        <v>150</v>
      </c>
      <c r="F33" s="20" t="s">
        <v>1517</v>
      </c>
    </row>
    <row r="34" spans="1:6">
      <c r="A34" s="19" t="s">
        <v>23</v>
      </c>
      <c r="B34" s="19" t="s">
        <v>151</v>
      </c>
      <c r="C34" s="19" t="s">
        <v>114</v>
      </c>
      <c r="D34" s="19" t="s">
        <v>152</v>
      </c>
      <c r="E34" s="19" t="s">
        <v>102</v>
      </c>
    </row>
    <row r="35" spans="1:6">
      <c r="A35" s="19" t="s">
        <v>23</v>
      </c>
      <c r="B35" s="19" t="s">
        <v>153</v>
      </c>
      <c r="C35" s="19" t="s">
        <v>83</v>
      </c>
      <c r="D35" s="19" t="s">
        <v>87</v>
      </c>
      <c r="E35" s="19" t="s">
        <v>1497</v>
      </c>
      <c r="F35" s="19" t="s">
        <v>1516</v>
      </c>
    </row>
    <row r="36" spans="1:6">
      <c r="A36" s="19" t="s">
        <v>23</v>
      </c>
      <c r="B36" s="19" t="s">
        <v>154</v>
      </c>
      <c r="C36" s="19" t="s">
        <v>114</v>
      </c>
      <c r="D36" s="19" t="s">
        <v>105</v>
      </c>
      <c r="E36" s="19" t="s">
        <v>106</v>
      </c>
      <c r="F36" s="19" t="s">
        <v>1517</v>
      </c>
    </row>
    <row r="37" spans="1:6">
      <c r="A37" s="19" t="s">
        <v>23</v>
      </c>
      <c r="B37" s="19" t="s">
        <v>155</v>
      </c>
      <c r="C37" s="19" t="s">
        <v>114</v>
      </c>
      <c r="D37" s="19" t="s">
        <v>89</v>
      </c>
      <c r="E37" s="19" t="s">
        <v>90</v>
      </c>
      <c r="F37" s="19" t="s">
        <v>1517</v>
      </c>
    </row>
    <row r="38" spans="1:6">
      <c r="A38" s="19" t="s">
        <v>23</v>
      </c>
      <c r="B38" s="19" t="s">
        <v>156</v>
      </c>
      <c r="C38" s="19" t="s">
        <v>114</v>
      </c>
      <c r="D38" s="19" t="s">
        <v>92</v>
      </c>
      <c r="E38" s="19" t="s">
        <v>93</v>
      </c>
      <c r="F38" s="19" t="s">
        <v>1517</v>
      </c>
    </row>
    <row r="39" spans="1:6">
      <c r="A39" s="19" t="s">
        <v>23</v>
      </c>
      <c r="B39" s="19" t="s">
        <v>157</v>
      </c>
      <c r="C39" s="19" t="s">
        <v>114</v>
      </c>
      <c r="D39" s="19" t="s">
        <v>158</v>
      </c>
      <c r="E39" s="19" t="s">
        <v>159</v>
      </c>
      <c r="F39" s="19" t="s">
        <v>1517</v>
      </c>
    </row>
    <row r="40" spans="1:6">
      <c r="A40" s="19" t="s">
        <v>23</v>
      </c>
      <c r="B40" s="19" t="s">
        <v>160</v>
      </c>
      <c r="C40" s="19" t="s">
        <v>114</v>
      </c>
      <c r="D40" s="19" t="s">
        <v>161</v>
      </c>
      <c r="E40" s="19" t="s">
        <v>162</v>
      </c>
      <c r="F40" s="19" t="s">
        <v>1517</v>
      </c>
    </row>
    <row r="41" spans="1:6">
      <c r="A41" s="19" t="s">
        <v>23</v>
      </c>
      <c r="B41" s="19" t="s">
        <v>163</v>
      </c>
      <c r="C41" s="19" t="s">
        <v>114</v>
      </c>
      <c r="D41" s="19" t="s">
        <v>164</v>
      </c>
      <c r="E41" s="19" t="s">
        <v>165</v>
      </c>
      <c r="F41" s="19" t="s">
        <v>1517</v>
      </c>
    </row>
    <row r="42" spans="1:6">
      <c r="A42" s="19" t="s">
        <v>23</v>
      </c>
      <c r="B42" s="19" t="s">
        <v>166</v>
      </c>
      <c r="C42" s="19" t="s">
        <v>114</v>
      </c>
      <c r="D42" s="19" t="s">
        <v>98</v>
      </c>
      <c r="E42" s="19" t="s">
        <v>99</v>
      </c>
      <c r="F42" s="19" t="s">
        <v>1517</v>
      </c>
    </row>
    <row r="43" spans="1:6">
      <c r="A43" s="19" t="s">
        <v>23</v>
      </c>
      <c r="B43" s="19" t="s">
        <v>167</v>
      </c>
      <c r="C43" s="19" t="s">
        <v>114</v>
      </c>
      <c r="D43" s="19" t="s">
        <v>146</v>
      </c>
      <c r="E43" s="19" t="s">
        <v>147</v>
      </c>
      <c r="F43" s="19" t="s">
        <v>1517</v>
      </c>
    </row>
    <row r="44" spans="1:6">
      <c r="A44" s="19" t="s">
        <v>23</v>
      </c>
      <c r="B44" s="19" t="s">
        <v>168</v>
      </c>
      <c r="C44" s="19" t="s">
        <v>114</v>
      </c>
      <c r="D44" s="19" t="s">
        <v>149</v>
      </c>
      <c r="E44" s="19" t="s">
        <v>150</v>
      </c>
      <c r="F44" s="19" t="s">
        <v>1517</v>
      </c>
    </row>
    <row r="45" spans="1:6">
      <c r="A45" s="20" t="s">
        <v>23</v>
      </c>
      <c r="B45" s="20" t="s">
        <v>169</v>
      </c>
      <c r="C45" s="20" t="s">
        <v>114</v>
      </c>
      <c r="D45" s="20" t="s">
        <v>170</v>
      </c>
      <c r="E45" s="20" t="s">
        <v>171</v>
      </c>
      <c r="F45" s="20" t="s">
        <v>1517</v>
      </c>
    </row>
    <row r="46" spans="1:6">
      <c r="A46" s="19" t="s">
        <v>24</v>
      </c>
      <c r="B46" s="19" t="s">
        <v>172</v>
      </c>
      <c r="C46" s="19" t="s">
        <v>83</v>
      </c>
      <c r="D46" s="19" t="s">
        <v>101</v>
      </c>
      <c r="E46" s="19" t="s">
        <v>102</v>
      </c>
    </row>
    <row r="47" spans="1:6">
      <c r="A47" s="19" t="s">
        <v>24</v>
      </c>
      <c r="B47" s="19" t="s">
        <v>173</v>
      </c>
      <c r="C47" s="19" t="s">
        <v>83</v>
      </c>
      <c r="D47" s="19" t="s">
        <v>87</v>
      </c>
      <c r="E47" s="19" t="s">
        <v>1497</v>
      </c>
      <c r="F47" s="19" t="s">
        <v>1516</v>
      </c>
    </row>
    <row r="48" spans="1:6">
      <c r="A48" s="19" t="s">
        <v>24</v>
      </c>
      <c r="B48" s="19" t="s">
        <v>174</v>
      </c>
      <c r="C48" s="19" t="s">
        <v>83</v>
      </c>
      <c r="D48" s="19" t="s">
        <v>117</v>
      </c>
      <c r="E48" s="19" t="s">
        <v>118</v>
      </c>
      <c r="F48" s="19" t="s">
        <v>1517</v>
      </c>
    </row>
    <row r="49" spans="1:6">
      <c r="A49" s="19" t="s">
        <v>24</v>
      </c>
      <c r="B49" s="19" t="s">
        <v>175</v>
      </c>
      <c r="C49" s="19" t="s">
        <v>83</v>
      </c>
      <c r="D49" s="19" t="s">
        <v>120</v>
      </c>
      <c r="E49" s="19" t="s">
        <v>121</v>
      </c>
      <c r="F49" s="19" t="s">
        <v>1517</v>
      </c>
    </row>
    <row r="50" spans="1:6">
      <c r="A50" s="19" t="s">
        <v>24</v>
      </c>
      <c r="B50" s="19" t="s">
        <v>176</v>
      </c>
      <c r="C50" s="19" t="s">
        <v>83</v>
      </c>
      <c r="D50" s="19" t="s">
        <v>158</v>
      </c>
      <c r="E50" s="19" t="s">
        <v>159</v>
      </c>
      <c r="F50" s="19" t="s">
        <v>1517</v>
      </c>
    </row>
    <row r="51" spans="1:6">
      <c r="A51" s="19" t="s">
        <v>24</v>
      </c>
      <c r="B51" s="19" t="s">
        <v>177</v>
      </c>
      <c r="C51" s="19" t="s">
        <v>83</v>
      </c>
      <c r="D51" s="19" t="s">
        <v>161</v>
      </c>
      <c r="E51" s="19" t="s">
        <v>162</v>
      </c>
      <c r="F51" s="19" t="s">
        <v>1517</v>
      </c>
    </row>
    <row r="52" spans="1:6">
      <c r="A52" s="20" t="s">
        <v>24</v>
      </c>
      <c r="B52" s="20" t="s">
        <v>178</v>
      </c>
      <c r="C52" s="20" t="s">
        <v>83</v>
      </c>
      <c r="D52" s="20" t="s">
        <v>179</v>
      </c>
      <c r="E52" s="20" t="s">
        <v>180</v>
      </c>
      <c r="F52" s="20" t="s">
        <v>1517</v>
      </c>
    </row>
    <row r="53" spans="1:6">
      <c r="A53" s="19" t="s">
        <v>25</v>
      </c>
      <c r="B53" s="19" t="s">
        <v>181</v>
      </c>
      <c r="C53" s="19" t="s">
        <v>114</v>
      </c>
      <c r="D53" s="19" t="s">
        <v>182</v>
      </c>
      <c r="E53" s="19" t="s">
        <v>102</v>
      </c>
    </row>
    <row r="54" spans="1:6">
      <c r="A54" s="19" t="s">
        <v>25</v>
      </c>
      <c r="B54" s="19" t="s">
        <v>183</v>
      </c>
      <c r="C54" s="19" t="s">
        <v>83</v>
      </c>
      <c r="D54" s="19" t="s">
        <v>87</v>
      </c>
      <c r="E54" s="19" t="s">
        <v>1497</v>
      </c>
      <c r="F54" s="19" t="s">
        <v>1516</v>
      </c>
    </row>
    <row r="55" spans="1:6">
      <c r="A55" s="19" t="s">
        <v>25</v>
      </c>
      <c r="B55" s="19" t="s">
        <v>184</v>
      </c>
      <c r="C55" s="19" t="s">
        <v>83</v>
      </c>
      <c r="D55" s="19" t="s">
        <v>105</v>
      </c>
      <c r="E55" s="19" t="s">
        <v>106</v>
      </c>
      <c r="F55" s="19" t="s">
        <v>1517</v>
      </c>
    </row>
    <row r="56" spans="1:6">
      <c r="A56" s="19" t="s">
        <v>25</v>
      </c>
      <c r="B56" s="19" t="s">
        <v>185</v>
      </c>
      <c r="C56" s="19" t="s">
        <v>83</v>
      </c>
      <c r="D56" s="19" t="s">
        <v>111</v>
      </c>
      <c r="E56" s="19" t="s">
        <v>112</v>
      </c>
      <c r="F56" s="19" t="s">
        <v>1517</v>
      </c>
    </row>
    <row r="57" spans="1:6">
      <c r="A57" s="19" t="s">
        <v>25</v>
      </c>
      <c r="B57" s="19" t="s">
        <v>186</v>
      </c>
      <c r="C57" s="19" t="s">
        <v>83</v>
      </c>
      <c r="D57" s="19" t="s">
        <v>187</v>
      </c>
      <c r="E57" s="19" t="s">
        <v>188</v>
      </c>
      <c r="F57" s="19" t="s">
        <v>1517</v>
      </c>
    </row>
    <row r="58" spans="1:6">
      <c r="A58" s="19" t="s">
        <v>25</v>
      </c>
      <c r="B58" s="19" t="s">
        <v>189</v>
      </c>
      <c r="C58" s="19" t="s">
        <v>83</v>
      </c>
      <c r="D58" s="19" t="s">
        <v>190</v>
      </c>
      <c r="E58" s="19" t="s">
        <v>191</v>
      </c>
      <c r="F58" s="19" t="s">
        <v>1517</v>
      </c>
    </row>
    <row r="59" spans="1:6">
      <c r="A59" s="20" t="s">
        <v>25</v>
      </c>
      <c r="B59" s="20" t="s">
        <v>192</v>
      </c>
      <c r="C59" s="20" t="s">
        <v>83</v>
      </c>
      <c r="D59" s="20" t="s">
        <v>108</v>
      </c>
      <c r="E59" s="20" t="s">
        <v>109</v>
      </c>
      <c r="F59" s="20" t="s">
        <v>1517</v>
      </c>
    </row>
    <row r="60" spans="1:6">
      <c r="A60" s="19" t="s">
        <v>26</v>
      </c>
      <c r="B60" s="19" t="s">
        <v>193</v>
      </c>
      <c r="C60" s="19" t="s">
        <v>114</v>
      </c>
      <c r="D60" s="19" t="s">
        <v>152</v>
      </c>
      <c r="E60" s="19" t="s">
        <v>102</v>
      </c>
    </row>
    <row r="61" spans="1:6">
      <c r="A61" s="19" t="s">
        <v>26</v>
      </c>
      <c r="B61" s="19" t="s">
        <v>194</v>
      </c>
      <c r="C61" s="19" t="s">
        <v>83</v>
      </c>
      <c r="D61" s="19" t="s">
        <v>87</v>
      </c>
      <c r="E61" s="19" t="s">
        <v>1497</v>
      </c>
      <c r="F61" s="19" t="s">
        <v>1516</v>
      </c>
    </row>
    <row r="62" spans="1:6">
      <c r="A62" s="19" t="s">
        <v>26</v>
      </c>
      <c r="B62" s="19" t="s">
        <v>195</v>
      </c>
      <c r="C62" s="19" t="s">
        <v>114</v>
      </c>
      <c r="D62" s="19" t="s">
        <v>117</v>
      </c>
      <c r="E62" s="19" t="s">
        <v>118</v>
      </c>
      <c r="F62" s="19" t="s">
        <v>1517</v>
      </c>
    </row>
    <row r="63" spans="1:6">
      <c r="A63" s="19" t="s">
        <v>26</v>
      </c>
      <c r="B63" s="19" t="s">
        <v>196</v>
      </c>
      <c r="C63" s="19" t="s">
        <v>114</v>
      </c>
      <c r="D63" s="19" t="s">
        <v>120</v>
      </c>
      <c r="E63" s="19" t="s">
        <v>121</v>
      </c>
      <c r="F63" s="19" t="s">
        <v>1517</v>
      </c>
    </row>
    <row r="64" spans="1:6">
      <c r="A64" s="19" t="s">
        <v>26</v>
      </c>
      <c r="B64" s="19" t="s">
        <v>197</v>
      </c>
      <c r="C64" s="19" t="s">
        <v>114</v>
      </c>
      <c r="D64" s="19" t="s">
        <v>89</v>
      </c>
      <c r="E64" s="19" t="s">
        <v>90</v>
      </c>
      <c r="F64" s="19" t="s">
        <v>1517</v>
      </c>
    </row>
    <row r="65" spans="1:6">
      <c r="A65" s="20" t="s">
        <v>26</v>
      </c>
      <c r="B65" s="20" t="s">
        <v>198</v>
      </c>
      <c r="C65" s="20" t="s">
        <v>114</v>
      </c>
      <c r="D65" s="20" t="s">
        <v>92</v>
      </c>
      <c r="E65" s="20" t="s">
        <v>93</v>
      </c>
      <c r="F65" s="20" t="s">
        <v>1517</v>
      </c>
    </row>
    <row r="66" spans="1:6">
      <c r="A66" s="19" t="s">
        <v>27</v>
      </c>
      <c r="B66" s="19" t="s">
        <v>199</v>
      </c>
      <c r="C66" s="19" t="s">
        <v>114</v>
      </c>
      <c r="D66" s="19" t="s">
        <v>182</v>
      </c>
      <c r="E66" s="19" t="s">
        <v>102</v>
      </c>
    </row>
    <row r="67" spans="1:6">
      <c r="A67" s="19" t="s">
        <v>27</v>
      </c>
      <c r="B67" s="19" t="s">
        <v>200</v>
      </c>
      <c r="C67" s="19" t="s">
        <v>83</v>
      </c>
      <c r="D67" s="19" t="s">
        <v>87</v>
      </c>
      <c r="E67" s="19" t="s">
        <v>1497</v>
      </c>
      <c r="F67" s="19" t="s">
        <v>1516</v>
      </c>
    </row>
    <row r="68" spans="1:6">
      <c r="A68" s="19" t="s">
        <v>27</v>
      </c>
      <c r="B68" s="19" t="s">
        <v>201</v>
      </c>
      <c r="C68" s="19" t="s">
        <v>114</v>
      </c>
      <c r="D68" s="19" t="s">
        <v>105</v>
      </c>
      <c r="E68" s="19" t="s">
        <v>106</v>
      </c>
      <c r="F68" s="19" t="s">
        <v>1517</v>
      </c>
    </row>
    <row r="69" spans="1:6">
      <c r="A69" s="19" t="s">
        <v>27</v>
      </c>
      <c r="B69" s="19" t="s">
        <v>202</v>
      </c>
      <c r="C69" s="19" t="s">
        <v>114</v>
      </c>
      <c r="D69" s="19" t="s">
        <v>203</v>
      </c>
      <c r="E69" s="19" t="s">
        <v>204</v>
      </c>
      <c r="F69" s="19" t="s">
        <v>1517</v>
      </c>
    </row>
    <row r="70" spans="1:6">
      <c r="A70" s="19" t="s">
        <v>27</v>
      </c>
      <c r="B70" s="19" t="s">
        <v>205</v>
      </c>
      <c r="C70" s="19" t="s">
        <v>114</v>
      </c>
      <c r="D70" s="19" t="s">
        <v>206</v>
      </c>
      <c r="E70" s="19" t="s">
        <v>207</v>
      </c>
      <c r="F70" s="19" t="s">
        <v>1517</v>
      </c>
    </row>
    <row r="71" spans="1:6">
      <c r="A71" s="19" t="s">
        <v>27</v>
      </c>
      <c r="B71" s="19" t="s">
        <v>208</v>
      </c>
      <c r="C71" s="19" t="s">
        <v>114</v>
      </c>
      <c r="D71" s="19" t="s">
        <v>209</v>
      </c>
      <c r="E71" s="19" t="s">
        <v>210</v>
      </c>
      <c r="F71" s="19" t="s">
        <v>1517</v>
      </c>
    </row>
    <row r="72" spans="1:6">
      <c r="A72" s="19" t="s">
        <v>27</v>
      </c>
      <c r="B72" s="19" t="s">
        <v>211</v>
      </c>
      <c r="C72" s="19" t="s">
        <v>114</v>
      </c>
      <c r="D72" s="19" t="s">
        <v>212</v>
      </c>
      <c r="E72" s="19" t="s">
        <v>213</v>
      </c>
      <c r="F72" s="19" t="s">
        <v>1517</v>
      </c>
    </row>
    <row r="73" spans="1:6">
      <c r="A73" s="19" t="s">
        <v>27</v>
      </c>
      <c r="B73" s="19" t="s">
        <v>214</v>
      </c>
      <c r="C73" s="19" t="s">
        <v>114</v>
      </c>
      <c r="D73" s="19" t="s">
        <v>130</v>
      </c>
      <c r="E73" s="19" t="s">
        <v>131</v>
      </c>
      <c r="F73" s="19" t="s">
        <v>1517</v>
      </c>
    </row>
    <row r="74" spans="1:6">
      <c r="A74" s="20" t="s">
        <v>27</v>
      </c>
      <c r="B74" s="20" t="s">
        <v>215</v>
      </c>
      <c r="C74" s="20" t="s">
        <v>114</v>
      </c>
      <c r="D74" s="20" t="s">
        <v>216</v>
      </c>
      <c r="E74" s="20" t="s">
        <v>217</v>
      </c>
      <c r="F74" s="20" t="s">
        <v>1517</v>
      </c>
    </row>
    <row r="75" spans="1:6">
      <c r="A75" s="19" t="s">
        <v>28</v>
      </c>
      <c r="B75" s="19" t="s">
        <v>218</v>
      </c>
      <c r="C75" s="19" t="s">
        <v>114</v>
      </c>
      <c r="D75" s="19" t="s">
        <v>182</v>
      </c>
      <c r="E75" s="19" t="s">
        <v>102</v>
      </c>
    </row>
    <row r="76" spans="1:6">
      <c r="A76" s="19" t="s">
        <v>28</v>
      </c>
      <c r="B76" s="19" t="s">
        <v>219</v>
      </c>
      <c r="C76" s="19" t="s">
        <v>83</v>
      </c>
      <c r="D76" s="19" t="s">
        <v>87</v>
      </c>
      <c r="E76" s="19" t="s">
        <v>1497</v>
      </c>
      <c r="F76" s="19" t="s">
        <v>1516</v>
      </c>
    </row>
    <row r="77" spans="1:6">
      <c r="A77" s="19" t="s">
        <v>28</v>
      </c>
      <c r="B77" s="19" t="s">
        <v>220</v>
      </c>
      <c r="C77" s="19" t="s">
        <v>114</v>
      </c>
      <c r="D77" s="19" t="s">
        <v>117</v>
      </c>
      <c r="E77" s="19" t="s">
        <v>118</v>
      </c>
      <c r="F77" s="19" t="s">
        <v>1517</v>
      </c>
    </row>
    <row r="78" spans="1:6">
      <c r="A78" s="19" t="s">
        <v>28</v>
      </c>
      <c r="B78" s="19" t="s">
        <v>221</v>
      </c>
      <c r="C78" s="19" t="s">
        <v>114</v>
      </c>
      <c r="D78" s="19" t="s">
        <v>120</v>
      </c>
      <c r="E78" s="19" t="s">
        <v>121</v>
      </c>
      <c r="F78" s="19" t="s">
        <v>1517</v>
      </c>
    </row>
    <row r="79" spans="1:6">
      <c r="A79" s="19" t="s">
        <v>28</v>
      </c>
      <c r="B79" s="19" t="s">
        <v>222</v>
      </c>
      <c r="C79" s="19" t="s">
        <v>114</v>
      </c>
      <c r="D79" s="19" t="s">
        <v>223</v>
      </c>
      <c r="E79" s="19" t="s">
        <v>224</v>
      </c>
      <c r="F79" s="19" t="s">
        <v>1517</v>
      </c>
    </row>
    <row r="80" spans="1:6">
      <c r="A80" s="19" t="s">
        <v>28</v>
      </c>
      <c r="B80" s="19" t="s">
        <v>225</v>
      </c>
      <c r="C80" s="19" t="s">
        <v>114</v>
      </c>
      <c r="D80" s="19" t="s">
        <v>226</v>
      </c>
      <c r="E80" s="19" t="s">
        <v>227</v>
      </c>
      <c r="F80" s="19" t="s">
        <v>1517</v>
      </c>
    </row>
    <row r="81" spans="1:6">
      <c r="A81" s="19" t="s">
        <v>28</v>
      </c>
      <c r="B81" s="19" t="s">
        <v>228</v>
      </c>
      <c r="C81" s="19" t="s">
        <v>114</v>
      </c>
      <c r="D81" s="19" t="s">
        <v>229</v>
      </c>
      <c r="E81" s="19" t="s">
        <v>230</v>
      </c>
      <c r="F81" s="19" t="s">
        <v>1517</v>
      </c>
    </row>
    <row r="82" spans="1:6">
      <c r="A82" s="19" t="s">
        <v>28</v>
      </c>
      <c r="B82" s="19" t="s">
        <v>231</v>
      </c>
      <c r="C82" s="19" t="s">
        <v>114</v>
      </c>
      <c r="D82" s="19" t="s">
        <v>232</v>
      </c>
      <c r="E82" s="19" t="s">
        <v>233</v>
      </c>
      <c r="F82" s="19" t="s">
        <v>1517</v>
      </c>
    </row>
    <row r="83" spans="1:6">
      <c r="A83" s="19" t="s">
        <v>28</v>
      </c>
      <c r="B83" s="19" t="s">
        <v>234</v>
      </c>
      <c r="C83" s="19" t="s">
        <v>114</v>
      </c>
      <c r="D83" s="21" t="s">
        <v>235</v>
      </c>
      <c r="E83" s="19" t="s">
        <v>236</v>
      </c>
      <c r="F83" s="19" t="s">
        <v>1517</v>
      </c>
    </row>
    <row r="84" spans="1:6">
      <c r="A84" s="20" t="s">
        <v>28</v>
      </c>
      <c r="B84" s="20" t="s">
        <v>237</v>
      </c>
      <c r="C84" s="20" t="s">
        <v>114</v>
      </c>
      <c r="D84" s="20" t="s">
        <v>238</v>
      </c>
      <c r="E84" s="20" t="s">
        <v>239</v>
      </c>
      <c r="F84" s="20" t="s">
        <v>1517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FBBF7-9055-3546-8CB8-773F60892FCE}">
  <dimension ref="A1:AV87"/>
  <sheetViews>
    <sheetView zoomScale="75" zoomScaleNormal="75" workbookViewId="0">
      <selection activeCell="AV87" sqref="AV87"/>
    </sheetView>
  </sheetViews>
  <sheetFormatPr baseColWidth="10" defaultRowHeight="16"/>
  <cols>
    <col min="1" max="1" width="12.33203125" style="22" bestFit="1" customWidth="1"/>
    <col min="2" max="2" width="16.1640625" style="22" bestFit="1" customWidth="1"/>
    <col min="3" max="3" width="24.83203125" style="23" bestFit="1" customWidth="1"/>
    <col min="4" max="4" width="26.83203125" style="22" customWidth="1"/>
    <col min="5" max="5" width="16" style="22" hidden="1" customWidth="1"/>
    <col min="6" max="6" width="12.1640625" style="22" hidden="1" customWidth="1"/>
    <col min="7" max="7" width="16.33203125" style="22" hidden="1" customWidth="1"/>
    <col min="8" max="8" width="14.1640625" style="22" hidden="1" customWidth="1"/>
    <col min="9" max="23" width="0" style="22" hidden="1" customWidth="1"/>
    <col min="24" max="24" width="17.83203125" style="24" hidden="1" customWidth="1"/>
    <col min="25" max="25" width="25.33203125" style="24" customWidth="1"/>
    <col min="26" max="30" width="0" style="22" hidden="1" customWidth="1"/>
    <col min="31" max="37" width="0" style="25" hidden="1" customWidth="1"/>
    <col min="38" max="46" width="0" style="22" hidden="1" customWidth="1"/>
    <col min="47" max="47" width="18" style="33" bestFit="1" customWidth="1"/>
    <col min="48" max="48" width="15.5" style="23" bestFit="1" customWidth="1"/>
    <col min="49" max="16384" width="10.83203125" style="22"/>
  </cols>
  <sheetData>
    <row r="1" spans="1:48" s="47" customFormat="1" ht="19">
      <c r="A1" s="54" t="s">
        <v>240</v>
      </c>
      <c r="C1" s="48"/>
      <c r="X1" s="49"/>
      <c r="Y1" s="49"/>
      <c r="AE1" s="50"/>
      <c r="AF1" s="50"/>
      <c r="AG1" s="50"/>
      <c r="AH1" s="50"/>
      <c r="AI1" s="50"/>
      <c r="AJ1" s="50"/>
      <c r="AK1" s="50"/>
      <c r="AU1" s="51"/>
      <c r="AV1" s="52"/>
    </row>
    <row r="2" spans="1:48" s="47" customFormat="1" ht="19">
      <c r="A2" s="46"/>
      <c r="C2" s="48"/>
      <c r="X2" s="49"/>
      <c r="Y2" s="49"/>
      <c r="AE2" s="50"/>
      <c r="AF2" s="50"/>
      <c r="AG2" s="50"/>
      <c r="AH2" s="50"/>
      <c r="AI2" s="50"/>
      <c r="AJ2" s="50"/>
      <c r="AK2" s="50"/>
      <c r="AU2" s="51"/>
      <c r="AV2" s="52"/>
    </row>
    <row r="3" spans="1:48" s="32" customFormat="1" ht="17" thickBot="1">
      <c r="A3" s="26" t="s">
        <v>78</v>
      </c>
      <c r="B3" s="26" t="s">
        <v>79</v>
      </c>
      <c r="C3" s="18" t="s">
        <v>80</v>
      </c>
      <c r="D3" s="26" t="s">
        <v>241</v>
      </c>
      <c r="E3" s="26" t="s">
        <v>242</v>
      </c>
      <c r="F3" s="26" t="s">
        <v>243</v>
      </c>
      <c r="G3" s="26" t="s">
        <v>244</v>
      </c>
      <c r="H3" s="26" t="s">
        <v>245</v>
      </c>
      <c r="I3" s="26" t="s">
        <v>246</v>
      </c>
      <c r="J3" s="26" t="s">
        <v>247</v>
      </c>
      <c r="K3" s="26" t="s">
        <v>248</v>
      </c>
      <c r="L3" s="26" t="s">
        <v>249</v>
      </c>
      <c r="M3" s="26" t="s">
        <v>250</v>
      </c>
      <c r="N3" s="26" t="s">
        <v>251</v>
      </c>
      <c r="O3" s="26" t="s">
        <v>252</v>
      </c>
      <c r="P3" s="26" t="s">
        <v>253</v>
      </c>
      <c r="Q3" s="26" t="s">
        <v>254</v>
      </c>
      <c r="R3" s="26" t="s">
        <v>255</v>
      </c>
      <c r="S3" s="26" t="s">
        <v>256</v>
      </c>
      <c r="T3" s="26" t="s">
        <v>257</v>
      </c>
      <c r="U3" s="26" t="s">
        <v>258</v>
      </c>
      <c r="V3" s="26" t="s">
        <v>259</v>
      </c>
      <c r="W3" s="26" t="s">
        <v>260</v>
      </c>
      <c r="X3" s="27" t="s">
        <v>261</v>
      </c>
      <c r="Y3" s="28" t="s">
        <v>262</v>
      </c>
      <c r="Z3" s="26" t="s">
        <v>263</v>
      </c>
      <c r="AA3" s="26" t="s">
        <v>264</v>
      </c>
      <c r="AB3" s="26" t="s">
        <v>265</v>
      </c>
      <c r="AC3" s="26" t="s">
        <v>266</v>
      </c>
      <c r="AD3" s="26" t="s">
        <v>267</v>
      </c>
      <c r="AE3" s="29" t="s">
        <v>268</v>
      </c>
      <c r="AF3" s="29" t="s">
        <v>269</v>
      </c>
      <c r="AG3" s="29" t="s">
        <v>270</v>
      </c>
      <c r="AH3" s="29" t="s">
        <v>271</v>
      </c>
      <c r="AI3" s="29" t="s">
        <v>272</v>
      </c>
      <c r="AJ3" s="29" t="s">
        <v>273</v>
      </c>
      <c r="AK3" s="29" t="s">
        <v>274</v>
      </c>
      <c r="AL3" s="26" t="s">
        <v>275</v>
      </c>
      <c r="AM3" s="26" t="s">
        <v>276</v>
      </c>
      <c r="AN3" s="26" t="s">
        <v>277</v>
      </c>
      <c r="AO3" s="26" t="s">
        <v>278</v>
      </c>
      <c r="AP3" s="26" t="s">
        <v>279</v>
      </c>
      <c r="AQ3" s="26" t="s">
        <v>280</v>
      </c>
      <c r="AR3" s="26" t="s">
        <v>281</v>
      </c>
      <c r="AS3" s="26" t="s">
        <v>282</v>
      </c>
      <c r="AT3" s="26" t="s">
        <v>283</v>
      </c>
      <c r="AU3" s="30" t="s">
        <v>284</v>
      </c>
      <c r="AV3" s="31" t="s">
        <v>285</v>
      </c>
    </row>
    <row r="4" spans="1:48">
      <c r="A4" s="22" t="s">
        <v>82</v>
      </c>
      <c r="B4" s="22" t="s">
        <v>83</v>
      </c>
      <c r="C4" s="23" t="s">
        <v>84</v>
      </c>
      <c r="D4" s="22" t="s">
        <v>286</v>
      </c>
      <c r="E4" s="22">
        <v>3137282684</v>
      </c>
      <c r="F4" s="22">
        <v>51133330</v>
      </c>
      <c r="G4" s="22">
        <v>32931921</v>
      </c>
      <c r="H4" s="22">
        <v>0.64403999999999995</v>
      </c>
      <c r="I4" s="22">
        <v>107501834</v>
      </c>
      <c r="J4" s="22">
        <v>107501834</v>
      </c>
      <c r="K4" s="22">
        <v>107501834</v>
      </c>
      <c r="L4" s="22">
        <v>1</v>
      </c>
      <c r="M4" s="22">
        <v>1</v>
      </c>
      <c r="N4" s="22">
        <v>104473524</v>
      </c>
      <c r="O4" s="22">
        <v>0.97182999999999997</v>
      </c>
      <c r="P4" s="22">
        <v>10085057133</v>
      </c>
      <c r="Q4" s="22">
        <v>7456678646</v>
      </c>
      <c r="R4" s="22">
        <v>1218430861</v>
      </c>
      <c r="S4" s="22">
        <v>1409947626</v>
      </c>
      <c r="T4" s="22">
        <v>4924648233</v>
      </c>
      <c r="U4" s="22">
        <v>0.86019400000000001</v>
      </c>
      <c r="V4" s="22">
        <v>0.13980600000000001</v>
      </c>
      <c r="W4" s="22">
        <v>0.85954900000000001</v>
      </c>
      <c r="X4" s="24">
        <v>145.82814500000001</v>
      </c>
      <c r="Y4" s="24">
        <v>149.62544600000001</v>
      </c>
      <c r="Z4" s="22">
        <v>0.70778799999999997</v>
      </c>
      <c r="AA4" s="22">
        <v>0.46744799999999997</v>
      </c>
      <c r="AB4" s="22">
        <v>45.364553000000001</v>
      </c>
      <c r="AC4" s="22">
        <v>5.6800000000000004E-4</v>
      </c>
      <c r="AD4" s="22">
        <v>2.6718829999999998</v>
      </c>
      <c r="AE4" s="25">
        <v>0.99221700000000002</v>
      </c>
      <c r="AF4" s="25">
        <v>0.97650899999999996</v>
      </c>
      <c r="AG4" s="25">
        <v>0.95098199999999999</v>
      </c>
      <c r="AH4" s="25">
        <v>0.91760699999999995</v>
      </c>
      <c r="AI4" s="25">
        <v>0.87761699999999998</v>
      </c>
      <c r="AJ4" s="25">
        <v>0.83214200000000005</v>
      </c>
      <c r="AK4" s="25">
        <v>0.586113</v>
      </c>
      <c r="AM4" s="22">
        <v>0</v>
      </c>
      <c r="AN4" s="22">
        <v>0</v>
      </c>
      <c r="AO4" s="22">
        <v>0</v>
      </c>
      <c r="AP4" s="22">
        <v>0</v>
      </c>
      <c r="AQ4" s="22">
        <v>0</v>
      </c>
      <c r="AR4" s="22">
        <v>0</v>
      </c>
      <c r="AS4" s="22">
        <v>16.750951000000001</v>
      </c>
      <c r="AT4" s="22">
        <v>0.74616499999999997</v>
      </c>
    </row>
    <row r="5" spans="1:48">
      <c r="A5" s="22" t="s">
        <v>86</v>
      </c>
      <c r="B5" s="22" t="s">
        <v>83</v>
      </c>
      <c r="C5" s="23" t="s">
        <v>87</v>
      </c>
      <c r="D5" s="22" t="s">
        <v>286</v>
      </c>
      <c r="E5" s="22">
        <v>3137282684</v>
      </c>
      <c r="F5" s="22">
        <v>51133330</v>
      </c>
      <c r="G5" s="22">
        <v>32931921</v>
      </c>
      <c r="H5" s="22">
        <v>0.64403999999999995</v>
      </c>
      <c r="I5" s="22">
        <v>316553042</v>
      </c>
      <c r="J5" s="22">
        <v>316553042</v>
      </c>
      <c r="K5" s="22">
        <v>316553042</v>
      </c>
      <c r="L5" s="22">
        <v>1</v>
      </c>
      <c r="M5" s="22">
        <v>1</v>
      </c>
      <c r="N5" s="22">
        <v>311047072</v>
      </c>
      <c r="O5" s="22">
        <v>0.98260599999999998</v>
      </c>
      <c r="P5" s="22">
        <v>29758703508</v>
      </c>
      <c r="Q5" s="22">
        <v>23367052508</v>
      </c>
      <c r="R5" s="22">
        <v>3003834274</v>
      </c>
      <c r="S5" s="22">
        <v>3387816726</v>
      </c>
      <c r="T5" s="22">
        <v>14993693126</v>
      </c>
      <c r="U5" s="22">
        <v>0.88615699999999997</v>
      </c>
      <c r="V5" s="22">
        <v>0.113843</v>
      </c>
      <c r="W5" s="22">
        <v>0.88609300000000002</v>
      </c>
      <c r="X5" s="24">
        <v>456.98280399999999</v>
      </c>
      <c r="Y5" s="24">
        <v>455.51522799999998</v>
      </c>
      <c r="Z5" s="22">
        <v>0.767679</v>
      </c>
      <c r="AA5" s="22">
        <v>0.492589</v>
      </c>
      <c r="AB5" s="22">
        <v>48.176971999999999</v>
      </c>
      <c r="AC5" s="22">
        <v>4.5199999999999998E-4</v>
      </c>
      <c r="AD5" s="22">
        <v>2.1285759999999998</v>
      </c>
      <c r="AE5" s="25">
        <v>0.99444900000000003</v>
      </c>
      <c r="AF5" s="25">
        <v>0.98846000000000001</v>
      </c>
      <c r="AG5" s="25">
        <v>0.98236000000000001</v>
      </c>
      <c r="AH5" s="25">
        <v>0.97603300000000004</v>
      </c>
      <c r="AI5" s="25">
        <v>0.96914599999999995</v>
      </c>
      <c r="AJ5" s="25">
        <v>0.96162400000000003</v>
      </c>
      <c r="AK5" s="25">
        <v>0.91826200000000002</v>
      </c>
      <c r="AM5" s="22">
        <v>0</v>
      </c>
      <c r="AN5" s="22">
        <v>0</v>
      </c>
      <c r="AO5" s="22">
        <v>0</v>
      </c>
      <c r="AP5" s="22">
        <v>0</v>
      </c>
      <c r="AQ5" s="22">
        <v>0</v>
      </c>
      <c r="AR5" s="22">
        <v>0</v>
      </c>
      <c r="AS5" s="22">
        <v>1.734777</v>
      </c>
      <c r="AT5" s="22">
        <v>1.287685</v>
      </c>
      <c r="AU5" s="33" t="s">
        <v>287</v>
      </c>
      <c r="AV5" s="23">
        <v>0.24199999999999999</v>
      </c>
    </row>
    <row r="6" spans="1:48">
      <c r="A6" s="22" t="s">
        <v>288</v>
      </c>
      <c r="B6" s="22" t="s">
        <v>83</v>
      </c>
      <c r="C6" s="23" t="s">
        <v>105</v>
      </c>
      <c r="D6" s="22" t="s">
        <v>286</v>
      </c>
      <c r="E6" s="22">
        <v>3137282684</v>
      </c>
      <c r="F6" s="22">
        <v>51133330</v>
      </c>
      <c r="G6" s="22">
        <v>32931921</v>
      </c>
      <c r="H6" s="22">
        <v>0.64403999999999995</v>
      </c>
      <c r="I6" s="22">
        <v>318589498</v>
      </c>
      <c r="J6" s="22">
        <v>318589498</v>
      </c>
      <c r="K6" s="22">
        <v>318589498</v>
      </c>
      <c r="L6" s="22">
        <v>1</v>
      </c>
      <c r="M6" s="22">
        <v>1</v>
      </c>
      <c r="N6" s="22">
        <v>308703617</v>
      </c>
      <c r="O6" s="22">
        <v>0.96897</v>
      </c>
      <c r="P6" s="22">
        <v>28580684811</v>
      </c>
      <c r="Q6" s="22">
        <v>23837927122</v>
      </c>
      <c r="R6" s="22">
        <v>2594959206</v>
      </c>
      <c r="S6" s="22">
        <v>2147798483</v>
      </c>
      <c r="T6" s="22">
        <v>15022572508</v>
      </c>
      <c r="U6" s="22">
        <v>0.92485099999999998</v>
      </c>
      <c r="V6" s="22">
        <v>7.5148999999999994E-2</v>
      </c>
      <c r="W6" s="22">
        <v>0.90182799999999996</v>
      </c>
      <c r="X6" s="24">
        <v>466.19156500000003</v>
      </c>
      <c r="Y6" s="24">
        <v>456.38176099999998</v>
      </c>
      <c r="Z6" s="22">
        <v>0.79607399999999995</v>
      </c>
      <c r="AA6" s="22">
        <v>0.50168299999999999</v>
      </c>
      <c r="AB6" s="22">
        <v>51.173537000000003</v>
      </c>
      <c r="AC6" s="22">
        <v>4.2000000000000002E-4</v>
      </c>
      <c r="AD6" s="22">
        <v>2.5930780000000002</v>
      </c>
      <c r="AE6" s="25">
        <v>0.99286700000000006</v>
      </c>
      <c r="AF6" s="25">
        <v>0.98499899999999996</v>
      </c>
      <c r="AG6" s="25">
        <v>0.97548800000000002</v>
      </c>
      <c r="AH6" s="25">
        <v>0.96559200000000001</v>
      </c>
      <c r="AI6" s="25">
        <v>0.95529500000000001</v>
      </c>
      <c r="AJ6" s="25">
        <v>0.94490200000000002</v>
      </c>
      <c r="AK6" s="25">
        <v>0.89118299999999995</v>
      </c>
      <c r="AM6" s="22">
        <v>0</v>
      </c>
      <c r="AN6" s="22">
        <v>0</v>
      </c>
      <c r="AO6" s="22">
        <v>0</v>
      </c>
      <c r="AP6" s="22">
        <v>0</v>
      </c>
      <c r="AQ6" s="22">
        <v>0</v>
      </c>
      <c r="AR6" s="22">
        <v>0</v>
      </c>
      <c r="AS6" s="22">
        <v>0.24901300000000001</v>
      </c>
      <c r="AT6" s="22">
        <v>7.9306510000000001</v>
      </c>
      <c r="AU6" s="33" t="s">
        <v>289</v>
      </c>
      <c r="AV6" s="23">
        <v>0.23400000000000001</v>
      </c>
    </row>
    <row r="7" spans="1:48">
      <c r="A7" s="22" t="s">
        <v>88</v>
      </c>
      <c r="B7" s="22" t="s">
        <v>83</v>
      </c>
      <c r="C7" s="23" t="s">
        <v>89</v>
      </c>
      <c r="D7" s="22" t="s">
        <v>286</v>
      </c>
      <c r="E7" s="22">
        <v>3137282684</v>
      </c>
      <c r="F7" s="22">
        <v>51133330</v>
      </c>
      <c r="G7" s="22">
        <v>32931921</v>
      </c>
      <c r="H7" s="22">
        <v>0.64403999999999995</v>
      </c>
      <c r="I7" s="22">
        <v>362414710</v>
      </c>
      <c r="J7" s="22">
        <v>362414710</v>
      </c>
      <c r="K7" s="22">
        <v>362414710</v>
      </c>
      <c r="L7" s="22">
        <v>1</v>
      </c>
      <c r="M7" s="22">
        <v>1</v>
      </c>
      <c r="N7" s="22">
        <v>356624978</v>
      </c>
      <c r="O7" s="22">
        <v>0.98402500000000004</v>
      </c>
      <c r="P7" s="22">
        <v>32690576346</v>
      </c>
      <c r="Q7" s="22">
        <v>27621663500</v>
      </c>
      <c r="R7" s="22">
        <v>2833488388</v>
      </c>
      <c r="S7" s="22">
        <v>2235424458</v>
      </c>
      <c r="T7" s="22">
        <v>17399300024</v>
      </c>
      <c r="U7" s="22">
        <v>0.93161899999999997</v>
      </c>
      <c r="V7" s="22">
        <v>6.8380999999999997E-2</v>
      </c>
      <c r="W7" s="22">
        <v>0.90696200000000005</v>
      </c>
      <c r="X7" s="24">
        <v>540.18902200000002</v>
      </c>
      <c r="Y7" s="24">
        <v>528.590464</v>
      </c>
      <c r="Z7" s="22">
        <v>0.81708400000000003</v>
      </c>
      <c r="AA7" s="22">
        <v>0.51469399999999998</v>
      </c>
      <c r="AB7" s="22">
        <v>51.841413000000003</v>
      </c>
      <c r="AC7" s="22">
        <v>4.4099999999999999E-4</v>
      </c>
      <c r="AD7" s="22">
        <v>2.5535770000000002</v>
      </c>
      <c r="AE7" s="25">
        <v>0.99316499999999996</v>
      </c>
      <c r="AF7" s="25">
        <v>0.98636800000000002</v>
      </c>
      <c r="AG7" s="25">
        <v>0.97834299999999996</v>
      </c>
      <c r="AH7" s="25">
        <v>0.96975599999999995</v>
      </c>
      <c r="AI7" s="25">
        <v>0.96094199999999996</v>
      </c>
      <c r="AJ7" s="25">
        <v>0.95206000000000002</v>
      </c>
      <c r="AK7" s="25">
        <v>0.90705100000000005</v>
      </c>
      <c r="AM7" s="22">
        <v>0</v>
      </c>
      <c r="AN7" s="22">
        <v>0</v>
      </c>
      <c r="AO7" s="22">
        <v>0</v>
      </c>
      <c r="AP7" s="22">
        <v>0</v>
      </c>
      <c r="AQ7" s="22">
        <v>0</v>
      </c>
      <c r="AR7" s="22">
        <v>0</v>
      </c>
      <c r="AS7" s="22">
        <v>0.73887400000000003</v>
      </c>
      <c r="AT7" s="22">
        <v>5.6841499999999998</v>
      </c>
      <c r="AU7" s="33" t="s">
        <v>290</v>
      </c>
      <c r="AV7" s="23">
        <v>0.11600000000000001</v>
      </c>
    </row>
    <row r="8" spans="1:48">
      <c r="A8" s="22" t="s">
        <v>91</v>
      </c>
      <c r="B8" s="22" t="s">
        <v>83</v>
      </c>
      <c r="C8" s="23" t="s">
        <v>92</v>
      </c>
      <c r="D8" s="22" t="s">
        <v>286</v>
      </c>
      <c r="E8" s="22">
        <v>3137282684</v>
      </c>
      <c r="F8" s="22">
        <v>51133330</v>
      </c>
      <c r="G8" s="22">
        <v>32931921</v>
      </c>
      <c r="H8" s="22">
        <v>0.64403999999999995</v>
      </c>
      <c r="I8" s="22">
        <v>188524138</v>
      </c>
      <c r="J8" s="22">
        <v>188524138</v>
      </c>
      <c r="K8" s="22">
        <v>188524138</v>
      </c>
      <c r="L8" s="22">
        <v>1</v>
      </c>
      <c r="M8" s="22">
        <v>1</v>
      </c>
      <c r="N8" s="22">
        <v>183013694</v>
      </c>
      <c r="O8" s="22">
        <v>0.97077100000000005</v>
      </c>
      <c r="P8" s="22">
        <v>17505568219</v>
      </c>
      <c r="Q8" s="22">
        <v>12392884656</v>
      </c>
      <c r="R8" s="22">
        <v>2141436288</v>
      </c>
      <c r="S8" s="22">
        <v>2971247275</v>
      </c>
      <c r="T8" s="22">
        <v>8118148899</v>
      </c>
      <c r="U8" s="22">
        <v>0.83026800000000001</v>
      </c>
      <c r="V8" s="22">
        <v>0.16973199999999999</v>
      </c>
      <c r="W8" s="22">
        <v>0.85266299999999995</v>
      </c>
      <c r="X8" s="24">
        <v>242.36412300000001</v>
      </c>
      <c r="Y8" s="24">
        <v>246.64709300000001</v>
      </c>
      <c r="Z8" s="22">
        <v>0.67537899999999995</v>
      </c>
      <c r="AA8" s="22">
        <v>0.442417</v>
      </c>
      <c r="AB8" s="22">
        <v>43.435594999999999</v>
      </c>
      <c r="AC8" s="22">
        <v>4.9899999999999999E-4</v>
      </c>
      <c r="AD8" s="22">
        <v>2.4913850000000002</v>
      </c>
      <c r="AE8" s="25">
        <v>0.993973</v>
      </c>
      <c r="AF8" s="25">
        <v>0.98549699999999996</v>
      </c>
      <c r="AG8" s="25">
        <v>0.97446900000000003</v>
      </c>
      <c r="AH8" s="25">
        <v>0.96021000000000001</v>
      </c>
      <c r="AI8" s="25">
        <v>0.94321600000000005</v>
      </c>
      <c r="AJ8" s="25">
        <v>0.92389900000000003</v>
      </c>
      <c r="AK8" s="25">
        <v>0.79752699999999999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13.271129</v>
      </c>
      <c r="AT8" s="22">
        <v>0.81950400000000001</v>
      </c>
      <c r="AU8" s="33" t="s">
        <v>291</v>
      </c>
      <c r="AV8" s="23">
        <v>0.21099999999999999</v>
      </c>
    </row>
    <row r="9" spans="1:48">
      <c r="A9" s="22" t="s">
        <v>94</v>
      </c>
      <c r="B9" s="22" t="s">
        <v>83</v>
      </c>
      <c r="C9" s="23" t="s">
        <v>95</v>
      </c>
      <c r="D9" s="22" t="s">
        <v>286</v>
      </c>
      <c r="E9" s="22">
        <v>3137282684</v>
      </c>
      <c r="F9" s="22">
        <v>51133330</v>
      </c>
      <c r="G9" s="22">
        <v>32931921</v>
      </c>
      <c r="H9" s="22">
        <v>0.64403999999999995</v>
      </c>
      <c r="I9" s="22">
        <v>299617858</v>
      </c>
      <c r="J9" s="22">
        <v>299617858</v>
      </c>
      <c r="K9" s="22">
        <v>299617858</v>
      </c>
      <c r="L9" s="22">
        <v>1</v>
      </c>
      <c r="M9" s="22">
        <v>1</v>
      </c>
      <c r="N9" s="22">
        <v>295933189</v>
      </c>
      <c r="O9" s="22">
        <v>0.98770199999999997</v>
      </c>
      <c r="P9" s="22">
        <v>26770102009</v>
      </c>
      <c r="Q9" s="22">
        <v>22904304160</v>
      </c>
      <c r="R9" s="22">
        <v>2214220844</v>
      </c>
      <c r="S9" s="22">
        <v>1651577005</v>
      </c>
      <c r="T9" s="22">
        <v>14497312494</v>
      </c>
      <c r="U9" s="22">
        <v>0.93830499999999994</v>
      </c>
      <c r="V9" s="22">
        <v>6.1695E-2</v>
      </c>
      <c r="W9" s="22">
        <v>0.91184900000000002</v>
      </c>
      <c r="X9" s="24">
        <v>447.93296600000002</v>
      </c>
      <c r="Y9" s="24">
        <v>440.45944700000001</v>
      </c>
      <c r="Z9" s="22">
        <v>0.83807100000000001</v>
      </c>
      <c r="AA9" s="22">
        <v>0.53045799999999999</v>
      </c>
      <c r="AB9" s="22">
        <v>52.494844000000001</v>
      </c>
      <c r="AC9" s="22">
        <v>4.9399999999999997E-4</v>
      </c>
      <c r="AD9" s="22">
        <v>2.546008</v>
      </c>
      <c r="AE9" s="25">
        <v>0.99293299999999995</v>
      </c>
      <c r="AF9" s="25">
        <v>0.98473299999999997</v>
      </c>
      <c r="AG9" s="25">
        <v>0.97454700000000005</v>
      </c>
      <c r="AH9" s="25">
        <v>0.96395600000000004</v>
      </c>
      <c r="AI9" s="25">
        <v>0.95308300000000001</v>
      </c>
      <c r="AJ9" s="25">
        <v>0.94223599999999996</v>
      </c>
      <c r="AK9" s="25">
        <v>0.88744800000000001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1.0065770000000001</v>
      </c>
      <c r="AT9" s="22">
        <v>3.0184199999999999</v>
      </c>
      <c r="AU9" s="33" t="s">
        <v>292</v>
      </c>
      <c r="AV9" s="23">
        <v>0.245</v>
      </c>
    </row>
    <row r="10" spans="1:48" s="34" customFormat="1">
      <c r="A10" s="34" t="s">
        <v>97</v>
      </c>
      <c r="B10" s="34" t="s">
        <v>83</v>
      </c>
      <c r="C10" s="35" t="s">
        <v>98</v>
      </c>
      <c r="D10" s="34" t="s">
        <v>286</v>
      </c>
      <c r="E10" s="34">
        <v>3137282684</v>
      </c>
      <c r="F10" s="34">
        <v>51133330</v>
      </c>
      <c r="G10" s="34">
        <v>32931921</v>
      </c>
      <c r="H10" s="34">
        <v>0.64403999999999995</v>
      </c>
      <c r="I10" s="34">
        <v>373677478</v>
      </c>
      <c r="J10" s="34">
        <v>373677478</v>
      </c>
      <c r="K10" s="34">
        <v>373677478</v>
      </c>
      <c r="L10" s="34">
        <v>1</v>
      </c>
      <c r="M10" s="34">
        <v>1</v>
      </c>
      <c r="N10" s="34">
        <v>368694778</v>
      </c>
      <c r="O10" s="34">
        <v>0.98666600000000004</v>
      </c>
      <c r="P10" s="34">
        <v>34037623261</v>
      </c>
      <c r="Q10" s="34">
        <v>28854021415</v>
      </c>
      <c r="R10" s="34">
        <v>2986883762</v>
      </c>
      <c r="S10" s="34">
        <v>2196718084</v>
      </c>
      <c r="T10" s="34">
        <v>18250215359</v>
      </c>
      <c r="U10" s="34">
        <v>0.93546200000000002</v>
      </c>
      <c r="V10" s="34">
        <v>6.4537999999999998E-2</v>
      </c>
      <c r="W10" s="34">
        <v>0.90619400000000006</v>
      </c>
      <c r="X10" s="36">
        <v>564.289895</v>
      </c>
      <c r="Y10" s="36">
        <v>554.46537999999998</v>
      </c>
      <c r="Z10" s="34">
        <v>0.828156</v>
      </c>
      <c r="AA10" s="34">
        <v>0.52381</v>
      </c>
      <c r="AB10" s="34">
        <v>52.011178999999998</v>
      </c>
      <c r="AC10" s="34">
        <v>4.84E-4</v>
      </c>
      <c r="AD10" s="34">
        <v>2.4318659999999999</v>
      </c>
      <c r="AE10" s="37">
        <v>0.99341400000000002</v>
      </c>
      <c r="AF10" s="37">
        <v>0.98722600000000005</v>
      </c>
      <c r="AG10" s="37">
        <v>0.98016700000000001</v>
      </c>
      <c r="AH10" s="37">
        <v>0.97271399999999997</v>
      </c>
      <c r="AI10" s="37">
        <v>0.96487599999999996</v>
      </c>
      <c r="AJ10" s="37">
        <v>0.95684000000000002</v>
      </c>
      <c r="AK10" s="37">
        <v>0.91619099999999998</v>
      </c>
      <c r="AM10" s="34">
        <v>0</v>
      </c>
      <c r="AN10" s="34">
        <v>0</v>
      </c>
      <c r="AO10" s="34">
        <v>0</v>
      </c>
      <c r="AP10" s="34">
        <v>0</v>
      </c>
      <c r="AQ10" s="34">
        <v>0</v>
      </c>
      <c r="AR10" s="34">
        <v>0</v>
      </c>
      <c r="AS10" s="34">
        <v>0.71369700000000003</v>
      </c>
      <c r="AT10" s="34">
        <v>3.9392469999999999</v>
      </c>
      <c r="AU10" s="38" t="s">
        <v>293</v>
      </c>
      <c r="AV10" s="35">
        <v>0.19</v>
      </c>
    </row>
    <row r="11" spans="1:48">
      <c r="A11" s="22" t="s">
        <v>100</v>
      </c>
      <c r="B11" s="22" t="s">
        <v>83</v>
      </c>
      <c r="C11" s="23" t="s">
        <v>101</v>
      </c>
      <c r="D11" s="22" t="s">
        <v>286</v>
      </c>
      <c r="E11" s="22">
        <v>3137282684</v>
      </c>
      <c r="F11" s="22">
        <v>51133330</v>
      </c>
      <c r="G11" s="22">
        <v>32931921</v>
      </c>
      <c r="H11" s="22">
        <v>0.64403999999999995</v>
      </c>
      <c r="I11" s="22">
        <v>101602684</v>
      </c>
      <c r="J11" s="22">
        <v>101602684</v>
      </c>
      <c r="K11" s="22">
        <v>101602684</v>
      </c>
      <c r="L11" s="22">
        <v>1</v>
      </c>
      <c r="M11" s="22">
        <v>1</v>
      </c>
      <c r="N11" s="22">
        <v>99484069</v>
      </c>
      <c r="O11" s="22">
        <v>0.97914800000000002</v>
      </c>
      <c r="P11" s="22">
        <v>8829865552</v>
      </c>
      <c r="Q11" s="22">
        <v>7381856690</v>
      </c>
      <c r="R11" s="22">
        <v>629723813</v>
      </c>
      <c r="S11" s="22">
        <v>818285049</v>
      </c>
      <c r="T11" s="22">
        <v>4753860268</v>
      </c>
      <c r="U11" s="22">
        <v>0.90732800000000002</v>
      </c>
      <c r="V11" s="22">
        <v>9.2672000000000004E-2</v>
      </c>
      <c r="W11" s="22">
        <v>0.92139800000000005</v>
      </c>
      <c r="X11" s="24">
        <v>144.36487299999999</v>
      </c>
      <c r="Y11" s="24">
        <v>144.574198</v>
      </c>
      <c r="Z11" s="22">
        <v>0.80628200000000005</v>
      </c>
      <c r="AA11" s="22">
        <v>0.51923900000000001</v>
      </c>
      <c r="AB11" s="22">
        <v>51.293354000000001</v>
      </c>
      <c r="AC11" s="22">
        <v>1.671E-3</v>
      </c>
      <c r="AD11" s="22">
        <v>2.4504100000000002</v>
      </c>
      <c r="AE11" s="25">
        <v>0.98594300000000001</v>
      </c>
      <c r="AF11" s="25">
        <v>0.95859799999999995</v>
      </c>
      <c r="AG11" s="25">
        <v>0.92603599999999997</v>
      </c>
      <c r="AH11" s="25">
        <v>0.894675</v>
      </c>
      <c r="AI11" s="25">
        <v>0.86320799999999998</v>
      </c>
      <c r="AJ11" s="25">
        <v>0.83108000000000004</v>
      </c>
      <c r="AK11" s="25">
        <v>0.64194799999999996</v>
      </c>
      <c r="AM11" s="22">
        <v>0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1.987139</v>
      </c>
      <c r="AT11" s="22">
        <v>3.4030269999999998</v>
      </c>
    </row>
    <row r="12" spans="1:48">
      <c r="A12" s="22" t="s">
        <v>103</v>
      </c>
      <c r="B12" s="22" t="s">
        <v>83</v>
      </c>
      <c r="C12" s="23" t="s">
        <v>87</v>
      </c>
      <c r="D12" s="22" t="s">
        <v>286</v>
      </c>
      <c r="E12" s="22">
        <v>3137282684</v>
      </c>
      <c r="F12" s="22">
        <v>51133330</v>
      </c>
      <c r="G12" s="22">
        <v>32931921</v>
      </c>
      <c r="H12" s="22">
        <v>0.64403999999999995</v>
      </c>
      <c r="I12" s="22">
        <v>231451620</v>
      </c>
      <c r="J12" s="22">
        <v>231451620</v>
      </c>
      <c r="K12" s="22">
        <v>231451620</v>
      </c>
      <c r="L12" s="22">
        <v>1</v>
      </c>
      <c r="M12" s="22">
        <v>1</v>
      </c>
      <c r="N12" s="22">
        <v>226549640</v>
      </c>
      <c r="O12" s="22">
        <v>0.97882100000000005</v>
      </c>
      <c r="P12" s="22">
        <v>21979087595</v>
      </c>
      <c r="Q12" s="22">
        <v>15707469605</v>
      </c>
      <c r="R12" s="22">
        <v>2909701622</v>
      </c>
      <c r="S12" s="22">
        <v>3361916368</v>
      </c>
      <c r="T12" s="22">
        <v>10179010856</v>
      </c>
      <c r="U12" s="22">
        <v>0.84704000000000002</v>
      </c>
      <c r="V12" s="22">
        <v>0.15296000000000001</v>
      </c>
      <c r="W12" s="22">
        <v>0.84370900000000004</v>
      </c>
      <c r="X12" s="24">
        <v>307.18651799999998</v>
      </c>
      <c r="Y12" s="24">
        <v>309.54619300000002</v>
      </c>
      <c r="Z12" s="22">
        <v>0.69567000000000001</v>
      </c>
      <c r="AA12" s="22">
        <v>0.45082</v>
      </c>
      <c r="AB12" s="22">
        <v>43.847631999999997</v>
      </c>
      <c r="AC12" s="22">
        <v>1.477E-3</v>
      </c>
      <c r="AD12" s="22">
        <v>1.946831</v>
      </c>
      <c r="AE12" s="25">
        <v>0.99402500000000005</v>
      </c>
      <c r="AF12" s="25">
        <v>0.98806899999999998</v>
      </c>
      <c r="AG12" s="25">
        <v>0.98141100000000003</v>
      </c>
      <c r="AH12" s="25">
        <v>0.97442799999999996</v>
      </c>
      <c r="AI12" s="25">
        <v>0.966225</v>
      </c>
      <c r="AJ12" s="25">
        <v>0.95659300000000003</v>
      </c>
      <c r="AK12" s="25">
        <v>0.89359999999999995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3.0240360000000002</v>
      </c>
      <c r="AT12" s="22">
        <v>1.652695</v>
      </c>
      <c r="AU12" s="33" t="s">
        <v>294</v>
      </c>
      <c r="AV12" s="23">
        <v>0.114</v>
      </c>
    </row>
    <row r="13" spans="1:48">
      <c r="A13" s="22" t="s">
        <v>104</v>
      </c>
      <c r="B13" s="22" t="s">
        <v>83</v>
      </c>
      <c r="C13" s="23" t="s">
        <v>105</v>
      </c>
      <c r="D13" s="22" t="s">
        <v>286</v>
      </c>
      <c r="E13" s="22">
        <v>3137282684</v>
      </c>
      <c r="F13" s="22">
        <v>51133330</v>
      </c>
      <c r="G13" s="22">
        <v>32931921</v>
      </c>
      <c r="H13" s="22">
        <v>0.64403999999999995</v>
      </c>
      <c r="I13" s="22">
        <v>328183064</v>
      </c>
      <c r="J13" s="22">
        <v>328183064</v>
      </c>
      <c r="K13" s="22">
        <v>328183064</v>
      </c>
      <c r="L13" s="22">
        <v>1</v>
      </c>
      <c r="M13" s="22">
        <v>1</v>
      </c>
      <c r="N13" s="22">
        <v>323431665</v>
      </c>
      <c r="O13" s="22">
        <v>0.98552200000000001</v>
      </c>
      <c r="P13" s="22">
        <v>28354878946</v>
      </c>
      <c r="Q13" s="22">
        <v>24633878588</v>
      </c>
      <c r="R13" s="22">
        <v>1883105674</v>
      </c>
      <c r="S13" s="22">
        <v>1837894684</v>
      </c>
      <c r="T13" s="22">
        <v>15910890537</v>
      </c>
      <c r="U13" s="22">
        <v>0.93518199999999996</v>
      </c>
      <c r="V13" s="22">
        <v>6.4818000000000001E-2</v>
      </c>
      <c r="W13" s="22">
        <v>0.92898499999999995</v>
      </c>
      <c r="X13" s="24">
        <v>481.75776100000002</v>
      </c>
      <c r="Y13" s="24">
        <v>483.48226399999999</v>
      </c>
      <c r="Z13" s="22">
        <v>0.84374899999999997</v>
      </c>
      <c r="AA13" s="22">
        <v>0.54497300000000004</v>
      </c>
      <c r="AB13" s="22">
        <v>53.303359</v>
      </c>
      <c r="AC13" s="22">
        <v>7.9900000000000001E-4</v>
      </c>
      <c r="AD13" s="22">
        <v>2.4921769999999999</v>
      </c>
      <c r="AE13" s="25">
        <v>0.99124699999999999</v>
      </c>
      <c r="AF13" s="25">
        <v>0.98210799999999998</v>
      </c>
      <c r="AG13" s="25">
        <v>0.97206800000000004</v>
      </c>
      <c r="AH13" s="25">
        <v>0.96196099999999996</v>
      </c>
      <c r="AI13" s="25">
        <v>0.95193499999999998</v>
      </c>
      <c r="AJ13" s="25">
        <v>0.94207799999999997</v>
      </c>
      <c r="AK13" s="25">
        <v>0.89354599999999995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6.5851810000000004</v>
      </c>
      <c r="AT13" s="22">
        <v>1.257665</v>
      </c>
      <c r="AU13" s="33" t="s">
        <v>295</v>
      </c>
      <c r="AV13" s="23">
        <v>0.23599999999999999</v>
      </c>
    </row>
    <row r="14" spans="1:48">
      <c r="A14" s="22" t="s">
        <v>107</v>
      </c>
      <c r="B14" s="22" t="s">
        <v>83</v>
      </c>
      <c r="C14" s="23" t="s">
        <v>108</v>
      </c>
      <c r="D14" s="22" t="s">
        <v>286</v>
      </c>
      <c r="E14" s="22">
        <v>3137282684</v>
      </c>
      <c r="F14" s="22">
        <v>51133330</v>
      </c>
      <c r="G14" s="22">
        <v>32931921</v>
      </c>
      <c r="H14" s="22">
        <v>0.64403999999999995</v>
      </c>
      <c r="I14" s="22">
        <v>146928744</v>
      </c>
      <c r="J14" s="22">
        <v>146928744</v>
      </c>
      <c r="K14" s="22">
        <v>146928744</v>
      </c>
      <c r="L14" s="22">
        <v>1</v>
      </c>
      <c r="M14" s="22">
        <v>1</v>
      </c>
      <c r="N14" s="22">
        <v>138902957</v>
      </c>
      <c r="O14" s="22">
        <v>0.94537599999999999</v>
      </c>
      <c r="P14" s="22">
        <v>12504344915</v>
      </c>
      <c r="Q14" s="22">
        <v>6911772501</v>
      </c>
      <c r="R14" s="22">
        <v>736801098</v>
      </c>
      <c r="S14" s="22">
        <v>4855771316</v>
      </c>
      <c r="T14" s="22">
        <v>4427880900</v>
      </c>
      <c r="U14" s="22">
        <v>0.61167300000000002</v>
      </c>
      <c r="V14" s="22">
        <v>0.38832699999999998</v>
      </c>
      <c r="W14" s="22">
        <v>0.90366800000000003</v>
      </c>
      <c r="X14" s="24">
        <v>135.17157</v>
      </c>
      <c r="Y14" s="24">
        <v>134.671142</v>
      </c>
      <c r="Z14" s="22">
        <v>0.513652</v>
      </c>
      <c r="AA14" s="22">
        <v>0.32906099999999999</v>
      </c>
      <c r="AB14" s="22">
        <v>33.913925999999996</v>
      </c>
      <c r="AC14" s="22">
        <v>1.8400000000000001E-3</v>
      </c>
      <c r="AD14" s="22">
        <v>2.4939100000000001</v>
      </c>
      <c r="AE14" s="25">
        <v>0.98669300000000004</v>
      </c>
      <c r="AF14" s="25">
        <v>0.95562199999999997</v>
      </c>
      <c r="AG14" s="25">
        <v>0.92003900000000005</v>
      </c>
      <c r="AH14" s="25">
        <v>0.88537100000000002</v>
      </c>
      <c r="AI14" s="25">
        <v>0.850302</v>
      </c>
      <c r="AJ14" s="25">
        <v>0.814114</v>
      </c>
      <c r="AK14" s="25">
        <v>0.60669700000000004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0.81725999999999999</v>
      </c>
      <c r="AT14" s="22">
        <v>7.9336469999999997</v>
      </c>
      <c r="AU14" s="33" t="s">
        <v>296</v>
      </c>
      <c r="AV14" s="23">
        <v>0.22800000000000001</v>
      </c>
    </row>
    <row r="15" spans="1:48" s="34" customFormat="1">
      <c r="A15" s="34" t="s">
        <v>110</v>
      </c>
      <c r="B15" s="34" t="s">
        <v>83</v>
      </c>
      <c r="C15" s="35" t="s">
        <v>111</v>
      </c>
      <c r="D15" s="34" t="s">
        <v>286</v>
      </c>
      <c r="E15" s="34">
        <v>3137282684</v>
      </c>
      <c r="F15" s="34">
        <v>51133330</v>
      </c>
      <c r="G15" s="34">
        <v>32931921</v>
      </c>
      <c r="H15" s="34">
        <v>0.64403999999999995</v>
      </c>
      <c r="I15" s="34">
        <v>217771008</v>
      </c>
      <c r="J15" s="34">
        <v>217771008</v>
      </c>
      <c r="K15" s="34">
        <v>217771008</v>
      </c>
      <c r="L15" s="34">
        <v>1</v>
      </c>
      <c r="M15" s="34">
        <v>1</v>
      </c>
      <c r="N15" s="34">
        <v>213529255</v>
      </c>
      <c r="O15" s="34">
        <v>0.980522</v>
      </c>
      <c r="P15" s="34">
        <v>17783866432</v>
      </c>
      <c r="Q15" s="34">
        <v>15430632229</v>
      </c>
      <c r="R15" s="34">
        <v>982004019</v>
      </c>
      <c r="S15" s="34">
        <v>1371230184</v>
      </c>
      <c r="T15" s="34">
        <v>10172618203</v>
      </c>
      <c r="U15" s="34">
        <v>0.92289500000000002</v>
      </c>
      <c r="V15" s="34">
        <v>7.7105000000000007E-2</v>
      </c>
      <c r="W15" s="34">
        <v>0.940168</v>
      </c>
      <c r="X15" s="36">
        <v>301.77248800000001</v>
      </c>
      <c r="Y15" s="36">
        <v>309.25227999999998</v>
      </c>
      <c r="Z15" s="34">
        <v>0.83573299999999995</v>
      </c>
      <c r="AA15" s="34">
        <v>0.550956</v>
      </c>
      <c r="AB15" s="34">
        <v>53.236207</v>
      </c>
      <c r="AC15" s="34">
        <v>1.2880000000000001E-3</v>
      </c>
      <c r="AD15" s="34">
        <v>2.8634469999999999</v>
      </c>
      <c r="AE15" s="37">
        <v>0.98716000000000004</v>
      </c>
      <c r="AF15" s="37">
        <v>0.97003600000000001</v>
      </c>
      <c r="AG15" s="37">
        <v>0.95132000000000005</v>
      </c>
      <c r="AH15" s="37">
        <v>0.93339000000000005</v>
      </c>
      <c r="AI15" s="37">
        <v>0.916211</v>
      </c>
      <c r="AJ15" s="37">
        <v>0.89940399999999998</v>
      </c>
      <c r="AK15" s="37">
        <v>0.81496599999999997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11.368230000000001</v>
      </c>
      <c r="AT15" s="34">
        <v>1.0318639999999999</v>
      </c>
      <c r="AU15" s="38" t="s">
        <v>297</v>
      </c>
      <c r="AV15" s="35">
        <v>0.28799999999999998</v>
      </c>
    </row>
    <row r="16" spans="1:48">
      <c r="A16" s="22" t="s">
        <v>113</v>
      </c>
      <c r="B16" s="22" t="s">
        <v>114</v>
      </c>
      <c r="C16" s="23" t="s">
        <v>101</v>
      </c>
      <c r="D16" s="22" t="s">
        <v>286</v>
      </c>
      <c r="E16" s="22">
        <v>3137282684</v>
      </c>
      <c r="F16" s="22">
        <v>51133330</v>
      </c>
      <c r="G16" s="22">
        <v>32931921</v>
      </c>
      <c r="H16" s="22">
        <v>0.64403999999999995</v>
      </c>
      <c r="I16" s="22">
        <v>98821818</v>
      </c>
      <c r="J16" s="22">
        <v>98821818</v>
      </c>
      <c r="K16" s="22">
        <v>98821818</v>
      </c>
      <c r="L16" s="22">
        <v>1</v>
      </c>
      <c r="M16" s="22">
        <v>1</v>
      </c>
      <c r="N16" s="22">
        <v>95912144</v>
      </c>
      <c r="O16" s="22">
        <v>0.97055599999999997</v>
      </c>
      <c r="P16" s="22">
        <v>9389527448</v>
      </c>
      <c r="Q16" s="22">
        <v>6412430622</v>
      </c>
      <c r="R16" s="22">
        <v>1422611673</v>
      </c>
      <c r="S16" s="22">
        <v>1554485153</v>
      </c>
      <c r="T16" s="22">
        <v>4250756372</v>
      </c>
      <c r="U16" s="22">
        <v>0.83444499999999999</v>
      </c>
      <c r="V16" s="22">
        <v>0.16555500000000001</v>
      </c>
      <c r="W16" s="22">
        <v>0.81842999999999999</v>
      </c>
      <c r="X16" s="24">
        <v>125.406083</v>
      </c>
      <c r="Y16" s="24">
        <v>129.15475699999999</v>
      </c>
      <c r="Z16" s="22">
        <v>0.65771199999999996</v>
      </c>
      <c r="AA16" s="22">
        <v>0.43599300000000002</v>
      </c>
      <c r="AB16" s="22">
        <v>41.901398999999998</v>
      </c>
      <c r="AC16" s="22">
        <v>6.7299999999999999E-4</v>
      </c>
      <c r="AD16" s="22">
        <v>2.265873</v>
      </c>
      <c r="AE16" s="25">
        <v>0.99344900000000003</v>
      </c>
      <c r="AF16" s="25">
        <v>0.98074300000000003</v>
      </c>
      <c r="AG16" s="25">
        <v>0.95878799999999997</v>
      </c>
      <c r="AH16" s="25">
        <v>0.92711900000000003</v>
      </c>
      <c r="AI16" s="25">
        <v>0.88700599999999996</v>
      </c>
      <c r="AJ16" s="25">
        <v>0.83949200000000002</v>
      </c>
      <c r="AK16" s="25">
        <v>0.55356300000000003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12.864682999999999</v>
      </c>
      <c r="AT16" s="22">
        <v>1.0938049999999999</v>
      </c>
    </row>
    <row r="17" spans="1:48">
      <c r="A17" s="22" t="s">
        <v>115</v>
      </c>
      <c r="B17" s="22" t="s">
        <v>83</v>
      </c>
      <c r="C17" s="23" t="s">
        <v>87</v>
      </c>
      <c r="D17" s="22" t="s">
        <v>286</v>
      </c>
      <c r="E17" s="22">
        <v>3137282684</v>
      </c>
      <c r="F17" s="22">
        <v>51133330</v>
      </c>
      <c r="G17" s="22">
        <v>32931921</v>
      </c>
      <c r="H17" s="22">
        <v>0.64403999999999995</v>
      </c>
      <c r="I17" s="22">
        <v>210370778</v>
      </c>
      <c r="J17" s="22">
        <v>210370778</v>
      </c>
      <c r="K17" s="22">
        <v>210370778</v>
      </c>
      <c r="L17" s="22">
        <v>1</v>
      </c>
      <c r="M17" s="22">
        <v>1</v>
      </c>
      <c r="N17" s="22">
        <v>203163139</v>
      </c>
      <c r="O17" s="22">
        <v>0.96573799999999999</v>
      </c>
      <c r="P17" s="22">
        <v>19263555161</v>
      </c>
      <c r="Q17" s="22">
        <v>12328996012</v>
      </c>
      <c r="R17" s="22">
        <v>1890391986</v>
      </c>
      <c r="S17" s="22">
        <v>5044167163</v>
      </c>
      <c r="T17" s="22">
        <v>7940085631</v>
      </c>
      <c r="U17" s="22">
        <v>0.73814999999999997</v>
      </c>
      <c r="V17" s="22">
        <v>0.26185000000000003</v>
      </c>
      <c r="W17" s="22">
        <v>0.86705500000000002</v>
      </c>
      <c r="X17" s="24">
        <v>241.11466999999999</v>
      </c>
      <c r="Y17" s="24">
        <v>241.24610300000001</v>
      </c>
      <c r="Z17" s="22">
        <v>0.61503799999999997</v>
      </c>
      <c r="AA17" s="22">
        <v>0.39609499999999997</v>
      </c>
      <c r="AB17" s="22">
        <v>39.268186999999998</v>
      </c>
      <c r="AC17" s="22">
        <v>5.7799999999999995E-4</v>
      </c>
      <c r="AD17" s="22">
        <v>2.1161940000000001</v>
      </c>
      <c r="AE17" s="25">
        <v>0.99402199999999996</v>
      </c>
      <c r="AF17" s="25">
        <v>0.98364399999999996</v>
      </c>
      <c r="AG17" s="25">
        <v>0.97076700000000005</v>
      </c>
      <c r="AH17" s="25">
        <v>0.95644600000000002</v>
      </c>
      <c r="AI17" s="25">
        <v>0.94069999999999998</v>
      </c>
      <c r="AJ17" s="25">
        <v>0.92391100000000004</v>
      </c>
      <c r="AK17" s="25">
        <v>0.82972199999999996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0.81513400000000003</v>
      </c>
      <c r="AT17" s="22">
        <v>4.9356369999999998</v>
      </c>
      <c r="AU17" s="33" t="s">
        <v>298</v>
      </c>
      <c r="AV17" s="23">
        <v>0.41199999999999998</v>
      </c>
    </row>
    <row r="18" spans="1:48">
      <c r="A18" s="22" t="s">
        <v>116</v>
      </c>
      <c r="B18" s="22" t="s">
        <v>114</v>
      </c>
      <c r="C18" s="23" t="s">
        <v>117</v>
      </c>
      <c r="D18" s="22" t="s">
        <v>286</v>
      </c>
      <c r="E18" s="22">
        <v>3137282684</v>
      </c>
      <c r="F18" s="22">
        <v>51133330</v>
      </c>
      <c r="G18" s="22">
        <v>32931921</v>
      </c>
      <c r="H18" s="22">
        <v>0.64403999999999995</v>
      </c>
      <c r="I18" s="22">
        <v>270834088</v>
      </c>
      <c r="J18" s="22">
        <v>270834088</v>
      </c>
      <c r="K18" s="22">
        <v>270834088</v>
      </c>
      <c r="L18" s="22">
        <v>1</v>
      </c>
      <c r="M18" s="22">
        <v>1</v>
      </c>
      <c r="N18" s="22">
        <v>264675101</v>
      </c>
      <c r="O18" s="22">
        <v>0.97725899999999999</v>
      </c>
      <c r="P18" s="22">
        <v>25958831906</v>
      </c>
      <c r="Q18" s="22">
        <v>16760115895</v>
      </c>
      <c r="R18" s="22">
        <v>4252102843</v>
      </c>
      <c r="S18" s="22">
        <v>4946613168</v>
      </c>
      <c r="T18" s="22">
        <v>10940979691</v>
      </c>
      <c r="U18" s="22">
        <v>0.80944400000000005</v>
      </c>
      <c r="V18" s="22">
        <v>0.190556</v>
      </c>
      <c r="W18" s="22">
        <v>0.79763700000000004</v>
      </c>
      <c r="X18" s="24">
        <v>327.77282200000002</v>
      </c>
      <c r="Y18" s="24">
        <v>332.41663499999999</v>
      </c>
      <c r="Z18" s="22">
        <v>0.62988500000000003</v>
      </c>
      <c r="AA18" s="22">
        <v>0.411188</v>
      </c>
      <c r="AB18" s="22">
        <v>39.613339000000003</v>
      </c>
      <c r="AC18" s="22">
        <v>5.6800000000000004E-4</v>
      </c>
      <c r="AD18" s="22">
        <v>1.9214830000000001</v>
      </c>
      <c r="AE18" s="25">
        <v>0.99543000000000004</v>
      </c>
      <c r="AF18" s="25">
        <v>0.99005200000000004</v>
      </c>
      <c r="AG18" s="25">
        <v>0.98451</v>
      </c>
      <c r="AH18" s="25">
        <v>0.97896399999999995</v>
      </c>
      <c r="AI18" s="25">
        <v>0.97286399999999995</v>
      </c>
      <c r="AJ18" s="25">
        <v>0.965839</v>
      </c>
      <c r="AK18" s="25">
        <v>0.91441300000000003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3.7610410000000001</v>
      </c>
      <c r="AT18" s="22">
        <v>1.703748</v>
      </c>
      <c r="AU18" s="33" t="s">
        <v>299</v>
      </c>
      <c r="AV18" s="23">
        <v>0.39300000000000002</v>
      </c>
    </row>
    <row r="19" spans="1:48">
      <c r="A19" s="22" t="s">
        <v>119</v>
      </c>
      <c r="B19" s="22" t="s">
        <v>114</v>
      </c>
      <c r="C19" s="23" t="s">
        <v>120</v>
      </c>
      <c r="D19" s="22" t="s">
        <v>286</v>
      </c>
      <c r="E19" s="22">
        <v>3137282684</v>
      </c>
      <c r="F19" s="22">
        <v>51133330</v>
      </c>
      <c r="G19" s="22">
        <v>32931921</v>
      </c>
      <c r="H19" s="22">
        <v>0.64403999999999995</v>
      </c>
      <c r="I19" s="22">
        <v>238306706</v>
      </c>
      <c r="J19" s="22">
        <v>238306706</v>
      </c>
      <c r="K19" s="22">
        <v>238306706</v>
      </c>
      <c r="L19" s="22">
        <v>1</v>
      </c>
      <c r="M19" s="22">
        <v>1</v>
      </c>
      <c r="N19" s="22">
        <v>233514608</v>
      </c>
      <c r="O19" s="22">
        <v>0.97989099999999996</v>
      </c>
      <c r="P19" s="22">
        <v>22937133011</v>
      </c>
      <c r="Q19" s="22">
        <v>16461353426</v>
      </c>
      <c r="R19" s="22">
        <v>3987214233</v>
      </c>
      <c r="S19" s="22">
        <v>2488565352</v>
      </c>
      <c r="T19" s="22">
        <v>10861992886</v>
      </c>
      <c r="U19" s="22">
        <v>0.89150499999999999</v>
      </c>
      <c r="V19" s="22">
        <v>0.10849499999999999</v>
      </c>
      <c r="W19" s="22">
        <v>0.80501299999999998</v>
      </c>
      <c r="X19" s="24">
        <v>321.93000999999998</v>
      </c>
      <c r="Y19" s="24">
        <v>330.00922200000002</v>
      </c>
      <c r="Z19" s="22">
        <v>0.70140400000000003</v>
      </c>
      <c r="AA19" s="22">
        <v>0.46282000000000001</v>
      </c>
      <c r="AB19" s="22">
        <v>44.032767999999997</v>
      </c>
      <c r="AC19" s="22">
        <v>5.1999999999999995E-4</v>
      </c>
      <c r="AD19" s="22">
        <v>2.0886659999999999</v>
      </c>
      <c r="AE19" s="25">
        <v>0.99555899999999997</v>
      </c>
      <c r="AF19" s="25">
        <v>0.99141699999999999</v>
      </c>
      <c r="AG19" s="25">
        <v>0.98670800000000003</v>
      </c>
      <c r="AH19" s="25">
        <v>0.98152399999999995</v>
      </c>
      <c r="AI19" s="25">
        <v>0.97509599999999996</v>
      </c>
      <c r="AJ19" s="25">
        <v>0.96715899999999999</v>
      </c>
      <c r="AK19" s="25">
        <v>0.907115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10.338642999999999</v>
      </c>
      <c r="AT19" s="22">
        <v>0.911941</v>
      </c>
      <c r="AU19" s="33" t="s">
        <v>300</v>
      </c>
      <c r="AV19" s="23">
        <v>0.35599999999999998</v>
      </c>
    </row>
    <row r="20" spans="1:48">
      <c r="A20" s="22" t="s">
        <v>122</v>
      </c>
      <c r="B20" s="22" t="s">
        <v>114</v>
      </c>
      <c r="C20" s="23" t="s">
        <v>123</v>
      </c>
      <c r="D20" s="22" t="s">
        <v>286</v>
      </c>
      <c r="E20" s="22">
        <v>3137282684</v>
      </c>
      <c r="F20" s="22">
        <v>51133330</v>
      </c>
      <c r="G20" s="22">
        <v>32931921</v>
      </c>
      <c r="H20" s="22">
        <v>0.64403999999999995</v>
      </c>
      <c r="I20" s="22">
        <v>220947184</v>
      </c>
      <c r="J20" s="22">
        <v>220947184</v>
      </c>
      <c r="K20" s="22">
        <v>220947184</v>
      </c>
      <c r="L20" s="22">
        <v>1</v>
      </c>
      <c r="M20" s="22">
        <v>1</v>
      </c>
      <c r="N20" s="22">
        <v>216280214</v>
      </c>
      <c r="O20" s="22">
        <v>0.978877</v>
      </c>
      <c r="P20" s="22">
        <v>21258662359</v>
      </c>
      <c r="Q20" s="22">
        <v>14230676909</v>
      </c>
      <c r="R20" s="22">
        <v>3492260234</v>
      </c>
      <c r="S20" s="22">
        <v>3535725216</v>
      </c>
      <c r="T20" s="22">
        <v>9367218723</v>
      </c>
      <c r="U20" s="22">
        <v>0.83368100000000001</v>
      </c>
      <c r="V20" s="22">
        <v>0.16631899999999999</v>
      </c>
      <c r="W20" s="22">
        <v>0.80295300000000003</v>
      </c>
      <c r="X20" s="24">
        <v>278.30530299999998</v>
      </c>
      <c r="Y20" s="24">
        <v>284.59800100000001</v>
      </c>
      <c r="Z20" s="22">
        <v>0.65400800000000003</v>
      </c>
      <c r="AA20" s="22">
        <v>0.43049500000000002</v>
      </c>
      <c r="AB20" s="22">
        <v>41.071370999999999</v>
      </c>
      <c r="AC20" s="22">
        <v>5.31E-4</v>
      </c>
      <c r="AD20" s="22">
        <v>2.172504</v>
      </c>
      <c r="AE20" s="25">
        <v>0.995421</v>
      </c>
      <c r="AF20" s="25">
        <v>0.99019400000000002</v>
      </c>
      <c r="AG20" s="25">
        <v>0.98411300000000002</v>
      </c>
      <c r="AH20" s="25">
        <v>0.97682100000000005</v>
      </c>
      <c r="AI20" s="25">
        <v>0.96762000000000004</v>
      </c>
      <c r="AJ20" s="25">
        <v>0.95652999999999999</v>
      </c>
      <c r="AK20" s="25">
        <v>0.87280500000000005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11.681399000000001</v>
      </c>
      <c r="AT20" s="22">
        <v>0.98591600000000001</v>
      </c>
      <c r="AU20" s="33" t="s">
        <v>301</v>
      </c>
      <c r="AV20" s="23">
        <v>0.17199999999999999</v>
      </c>
    </row>
    <row r="21" spans="1:48">
      <c r="A21" s="22" t="s">
        <v>125</v>
      </c>
      <c r="B21" s="22" t="s">
        <v>114</v>
      </c>
      <c r="C21" s="23" t="s">
        <v>126</v>
      </c>
      <c r="D21" s="22" t="s">
        <v>286</v>
      </c>
      <c r="E21" s="22">
        <v>3137282684</v>
      </c>
      <c r="F21" s="22">
        <v>51133330</v>
      </c>
      <c r="G21" s="22">
        <v>32931921</v>
      </c>
      <c r="H21" s="22">
        <v>0.64403999999999995</v>
      </c>
      <c r="I21" s="22">
        <v>319750034</v>
      </c>
      <c r="J21" s="22">
        <v>319750034</v>
      </c>
      <c r="K21" s="22">
        <v>319750034</v>
      </c>
      <c r="L21" s="22">
        <v>1</v>
      </c>
      <c r="M21" s="22">
        <v>1</v>
      </c>
      <c r="N21" s="22">
        <v>310660600</v>
      </c>
      <c r="O21" s="22">
        <v>0.97157300000000002</v>
      </c>
      <c r="P21" s="22">
        <v>30423545140</v>
      </c>
      <c r="Q21" s="22">
        <v>18770850960</v>
      </c>
      <c r="R21" s="22">
        <v>4545607155</v>
      </c>
      <c r="S21" s="22">
        <v>7107087025</v>
      </c>
      <c r="T21" s="22">
        <v>12422833545</v>
      </c>
      <c r="U21" s="22">
        <v>0.76639500000000005</v>
      </c>
      <c r="V21" s="22">
        <v>0.23360500000000001</v>
      </c>
      <c r="W21" s="22">
        <v>0.80504699999999996</v>
      </c>
      <c r="X21" s="24">
        <v>367.09619700000002</v>
      </c>
      <c r="Y21" s="24">
        <v>377.41542500000003</v>
      </c>
      <c r="Z21" s="22">
        <v>0.59782800000000003</v>
      </c>
      <c r="AA21" s="22">
        <v>0.39565099999999997</v>
      </c>
      <c r="AB21" s="22">
        <v>37.855041</v>
      </c>
      <c r="AC21" s="22">
        <v>4.7800000000000002E-4</v>
      </c>
      <c r="AD21" s="22">
        <v>2.3013140000000001</v>
      </c>
      <c r="AE21" s="25">
        <v>0.99612599999999996</v>
      </c>
      <c r="AF21" s="25">
        <v>0.99205399999999999</v>
      </c>
      <c r="AG21" s="25">
        <v>0.98745499999999997</v>
      </c>
      <c r="AH21" s="25">
        <v>0.98233800000000004</v>
      </c>
      <c r="AI21" s="25">
        <v>0.976159</v>
      </c>
      <c r="AJ21" s="25">
        <v>0.96868100000000001</v>
      </c>
      <c r="AK21" s="25">
        <v>0.91325100000000003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14.29875</v>
      </c>
      <c r="AT21" s="22">
        <v>0.92731200000000003</v>
      </c>
      <c r="AU21" s="33" t="s">
        <v>302</v>
      </c>
      <c r="AV21" s="23">
        <v>0.46100000000000002</v>
      </c>
    </row>
    <row r="22" spans="1:48">
      <c r="A22" s="22" t="s">
        <v>128</v>
      </c>
      <c r="B22" s="22" t="s">
        <v>114</v>
      </c>
      <c r="C22" s="23" t="s">
        <v>111</v>
      </c>
      <c r="D22" s="22" t="s">
        <v>286</v>
      </c>
      <c r="E22" s="22">
        <v>3137282684</v>
      </c>
      <c r="F22" s="22">
        <v>51133330</v>
      </c>
      <c r="G22" s="22">
        <v>32931921</v>
      </c>
      <c r="H22" s="22">
        <v>0.64403999999999995</v>
      </c>
      <c r="I22" s="22">
        <v>232426690</v>
      </c>
      <c r="J22" s="22">
        <v>232426690</v>
      </c>
      <c r="K22" s="22">
        <v>232426690</v>
      </c>
      <c r="L22" s="22">
        <v>1</v>
      </c>
      <c r="M22" s="22">
        <v>1</v>
      </c>
      <c r="N22" s="22">
        <v>228128867</v>
      </c>
      <c r="O22" s="22">
        <v>0.98150899999999996</v>
      </c>
      <c r="P22" s="22">
        <v>22454467920</v>
      </c>
      <c r="Q22" s="22">
        <v>15547609878</v>
      </c>
      <c r="R22" s="22">
        <v>3920842470</v>
      </c>
      <c r="S22" s="22">
        <v>2986015572</v>
      </c>
      <c r="T22" s="22">
        <v>10199561690</v>
      </c>
      <c r="U22" s="22">
        <v>0.86701899999999998</v>
      </c>
      <c r="V22" s="22">
        <v>0.13298099999999999</v>
      </c>
      <c r="W22" s="22">
        <v>0.79860500000000001</v>
      </c>
      <c r="X22" s="24">
        <v>304.06018699999998</v>
      </c>
      <c r="Y22" s="24">
        <v>309.88281000000001</v>
      </c>
      <c r="Z22" s="22">
        <v>0.67849499999999996</v>
      </c>
      <c r="AA22" s="22">
        <v>0.44510699999999997</v>
      </c>
      <c r="AB22" s="22">
        <v>42.482537000000001</v>
      </c>
      <c r="AC22" s="22">
        <v>5.2599999999999999E-4</v>
      </c>
      <c r="AD22" s="22">
        <v>1.999244</v>
      </c>
      <c r="AE22" s="25">
        <v>0.99543700000000002</v>
      </c>
      <c r="AF22" s="25">
        <v>0.990537</v>
      </c>
      <c r="AG22" s="25">
        <v>0.98510500000000001</v>
      </c>
      <c r="AH22" s="25">
        <v>0.979155</v>
      </c>
      <c r="AI22" s="25">
        <v>0.97192699999999999</v>
      </c>
      <c r="AJ22" s="25">
        <v>0.96333899999999995</v>
      </c>
      <c r="AK22" s="25">
        <v>0.90067299999999995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4.7742570000000004</v>
      </c>
      <c r="AT22" s="22">
        <v>1.354784</v>
      </c>
      <c r="AU22" s="33" t="s">
        <v>303</v>
      </c>
      <c r="AV22" s="23">
        <v>0.629</v>
      </c>
    </row>
    <row r="23" spans="1:48">
      <c r="A23" s="22" t="s">
        <v>129</v>
      </c>
      <c r="B23" s="22" t="s">
        <v>114</v>
      </c>
      <c r="C23" s="23" t="s">
        <v>130</v>
      </c>
      <c r="D23" s="22" t="s">
        <v>286</v>
      </c>
      <c r="E23" s="22">
        <v>3137282684</v>
      </c>
      <c r="F23" s="22">
        <v>51133330</v>
      </c>
      <c r="G23" s="22">
        <v>32931921</v>
      </c>
      <c r="H23" s="22">
        <v>0.64403999999999995</v>
      </c>
      <c r="I23" s="22">
        <v>288798232</v>
      </c>
      <c r="J23" s="22">
        <v>288798232</v>
      </c>
      <c r="K23" s="22">
        <v>288798232</v>
      </c>
      <c r="L23" s="22">
        <v>1</v>
      </c>
      <c r="M23" s="22">
        <v>1</v>
      </c>
      <c r="N23" s="22">
        <v>282447915</v>
      </c>
      <c r="O23" s="22">
        <v>0.97801099999999996</v>
      </c>
      <c r="P23" s="22">
        <v>27816666618</v>
      </c>
      <c r="Q23" s="22">
        <v>17684929803</v>
      </c>
      <c r="R23" s="22">
        <v>5235011914</v>
      </c>
      <c r="S23" s="22">
        <v>4896724901</v>
      </c>
      <c r="T23" s="22">
        <v>11612049743</v>
      </c>
      <c r="U23" s="22">
        <v>0.82396400000000003</v>
      </c>
      <c r="V23" s="22">
        <v>0.176036</v>
      </c>
      <c r="W23" s="22">
        <v>0.77159599999999995</v>
      </c>
      <c r="X23" s="24">
        <v>345.85914500000001</v>
      </c>
      <c r="Y23" s="24">
        <v>352.794082</v>
      </c>
      <c r="Z23" s="22">
        <v>0.62077000000000004</v>
      </c>
      <c r="AA23" s="22">
        <v>0.40760200000000002</v>
      </c>
      <c r="AB23" s="22">
        <v>39.007474000000002</v>
      </c>
      <c r="AC23" s="22">
        <v>5.2599999999999999E-4</v>
      </c>
      <c r="AD23" s="22">
        <v>1.906995</v>
      </c>
      <c r="AE23" s="25">
        <v>0.99578699999999998</v>
      </c>
      <c r="AF23" s="25">
        <v>0.99154200000000003</v>
      </c>
      <c r="AG23" s="25">
        <v>0.98681700000000006</v>
      </c>
      <c r="AH23" s="25">
        <v>0.98226500000000005</v>
      </c>
      <c r="AI23" s="25">
        <v>0.97724999999999995</v>
      </c>
      <c r="AJ23" s="25">
        <v>0.97131400000000001</v>
      </c>
      <c r="AK23" s="25">
        <v>0.92724200000000001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3.8775490000000001</v>
      </c>
      <c r="AT23" s="22">
        <v>1.66195</v>
      </c>
      <c r="AU23" s="33" t="s">
        <v>304</v>
      </c>
      <c r="AV23" s="23">
        <v>0.39400000000000002</v>
      </c>
    </row>
    <row r="24" spans="1:48">
      <c r="A24" s="22" t="s">
        <v>132</v>
      </c>
      <c r="B24" s="22" t="s">
        <v>114</v>
      </c>
      <c r="C24" s="23" t="s">
        <v>133</v>
      </c>
      <c r="D24" s="22" t="s">
        <v>286</v>
      </c>
      <c r="E24" s="22">
        <v>3137282684</v>
      </c>
      <c r="F24" s="22">
        <v>51133330</v>
      </c>
      <c r="G24" s="22">
        <v>32931921</v>
      </c>
      <c r="H24" s="22">
        <v>0.64403999999999995</v>
      </c>
      <c r="I24" s="22">
        <v>294174492</v>
      </c>
      <c r="J24" s="22">
        <v>294174492</v>
      </c>
      <c r="K24" s="22">
        <v>294174492</v>
      </c>
      <c r="L24" s="22">
        <v>1</v>
      </c>
      <c r="M24" s="22">
        <v>1</v>
      </c>
      <c r="N24" s="22">
        <v>286764633</v>
      </c>
      <c r="O24" s="22">
        <v>0.97481099999999998</v>
      </c>
      <c r="P24" s="22">
        <v>28113305059</v>
      </c>
      <c r="Q24" s="22">
        <v>17234038602</v>
      </c>
      <c r="R24" s="22">
        <v>4514970855</v>
      </c>
      <c r="S24" s="22">
        <v>6364295602</v>
      </c>
      <c r="T24" s="22">
        <v>11227982522</v>
      </c>
      <c r="U24" s="22">
        <v>0.77361999999999997</v>
      </c>
      <c r="V24" s="22">
        <v>0.22638</v>
      </c>
      <c r="W24" s="22">
        <v>0.79240600000000005</v>
      </c>
      <c r="X24" s="24">
        <v>337.04119400000002</v>
      </c>
      <c r="Y24" s="24">
        <v>341.12234000000001</v>
      </c>
      <c r="Z24" s="22">
        <v>0.59648800000000002</v>
      </c>
      <c r="AA24" s="22">
        <v>0.38861200000000001</v>
      </c>
      <c r="AB24" s="22">
        <v>37.611853000000004</v>
      </c>
      <c r="AC24" s="22">
        <v>5.1500000000000005E-4</v>
      </c>
      <c r="AD24" s="22">
        <v>1.916418</v>
      </c>
      <c r="AE24" s="25">
        <v>0.99583500000000003</v>
      </c>
      <c r="AF24" s="25">
        <v>0.99110600000000004</v>
      </c>
      <c r="AG24" s="25">
        <v>0.98589199999999999</v>
      </c>
      <c r="AH24" s="25">
        <v>0.98058199999999995</v>
      </c>
      <c r="AI24" s="25">
        <v>0.97482100000000005</v>
      </c>
      <c r="AJ24" s="25">
        <v>0.96810700000000005</v>
      </c>
      <c r="AK24" s="25">
        <v>0.91814399999999996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1.788789</v>
      </c>
      <c r="AT24" s="22">
        <v>2.0626869999999999</v>
      </c>
      <c r="AU24" s="33" t="s">
        <v>305</v>
      </c>
      <c r="AV24" s="23">
        <v>0.36</v>
      </c>
    </row>
    <row r="25" spans="1:48" s="34" customFormat="1">
      <c r="A25" s="34" t="s">
        <v>135</v>
      </c>
      <c r="B25" s="34" t="s">
        <v>114</v>
      </c>
      <c r="C25" s="35" t="s">
        <v>136</v>
      </c>
      <c r="D25" s="34" t="s">
        <v>286</v>
      </c>
      <c r="E25" s="34">
        <v>3137282684</v>
      </c>
      <c r="F25" s="34">
        <v>51133330</v>
      </c>
      <c r="G25" s="34">
        <v>32931921</v>
      </c>
      <c r="H25" s="34">
        <v>0.64403999999999995</v>
      </c>
      <c r="I25" s="34">
        <v>228011654</v>
      </c>
      <c r="J25" s="34">
        <v>228011654</v>
      </c>
      <c r="K25" s="34">
        <v>228011654</v>
      </c>
      <c r="L25" s="34">
        <v>1</v>
      </c>
      <c r="M25" s="34">
        <v>1</v>
      </c>
      <c r="N25" s="34">
        <v>222741581</v>
      </c>
      <c r="O25" s="34">
        <v>0.97688699999999995</v>
      </c>
      <c r="P25" s="34">
        <v>21807443965</v>
      </c>
      <c r="Q25" s="34">
        <v>15014794688</v>
      </c>
      <c r="R25" s="34">
        <v>3422584348</v>
      </c>
      <c r="S25" s="34">
        <v>3370064929</v>
      </c>
      <c r="T25" s="34">
        <v>9936199366</v>
      </c>
      <c r="U25" s="34">
        <v>0.84546299999999996</v>
      </c>
      <c r="V25" s="34">
        <v>0.15453700000000001</v>
      </c>
      <c r="W25" s="34">
        <v>0.81436699999999995</v>
      </c>
      <c r="X25" s="36">
        <v>293.64007199999998</v>
      </c>
      <c r="Y25" s="36">
        <v>301.87638600000002</v>
      </c>
      <c r="Z25" s="34">
        <v>0.67056099999999996</v>
      </c>
      <c r="AA25" s="34">
        <v>0.44375100000000001</v>
      </c>
      <c r="AB25" s="34">
        <v>42.243920000000003</v>
      </c>
      <c r="AC25" s="34">
        <v>5.1500000000000005E-4</v>
      </c>
      <c r="AD25" s="34">
        <v>2.2196790000000002</v>
      </c>
      <c r="AE25" s="37">
        <v>0.99556599999999995</v>
      </c>
      <c r="AF25" s="37">
        <v>0.99049799999999999</v>
      </c>
      <c r="AG25" s="37">
        <v>0.98485999999999996</v>
      </c>
      <c r="AH25" s="37">
        <v>0.97809599999999997</v>
      </c>
      <c r="AI25" s="37">
        <v>0.96943900000000005</v>
      </c>
      <c r="AJ25" s="37">
        <v>0.95877500000000004</v>
      </c>
      <c r="AK25" s="37">
        <v>0.88044800000000001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12.621237000000001</v>
      </c>
      <c r="AT25" s="34">
        <v>1.1233120000000001</v>
      </c>
      <c r="AU25" s="38" t="s">
        <v>306</v>
      </c>
      <c r="AV25" s="35">
        <v>0.49099999999999999</v>
      </c>
    </row>
    <row r="26" spans="1:48">
      <c r="A26" s="22" t="s">
        <v>138</v>
      </c>
      <c r="B26" s="22" t="s">
        <v>114</v>
      </c>
      <c r="C26" s="23" t="s">
        <v>101</v>
      </c>
      <c r="D26" s="22" t="s">
        <v>286</v>
      </c>
      <c r="E26" s="22">
        <v>3137282684</v>
      </c>
      <c r="F26" s="22">
        <v>51133330</v>
      </c>
      <c r="G26" s="22">
        <v>32931921</v>
      </c>
      <c r="H26" s="22">
        <v>0.64403999999999995</v>
      </c>
      <c r="I26" s="22">
        <v>95511624</v>
      </c>
      <c r="J26" s="22">
        <v>95511624</v>
      </c>
      <c r="K26" s="22">
        <v>95511624</v>
      </c>
      <c r="L26" s="22">
        <v>1</v>
      </c>
      <c r="M26" s="22">
        <v>1</v>
      </c>
      <c r="N26" s="22">
        <v>92769961</v>
      </c>
      <c r="O26" s="22">
        <v>0.97129500000000002</v>
      </c>
      <c r="P26" s="22">
        <v>9080805984</v>
      </c>
      <c r="Q26" s="22">
        <v>6537159972</v>
      </c>
      <c r="R26" s="22">
        <v>1346127206</v>
      </c>
      <c r="S26" s="22">
        <v>1197518806</v>
      </c>
      <c r="T26" s="22">
        <v>4377818939</v>
      </c>
      <c r="U26" s="22">
        <v>0.86812599999999995</v>
      </c>
      <c r="V26" s="22">
        <v>0.13187399999999999</v>
      </c>
      <c r="W26" s="22">
        <v>0.82924299999999995</v>
      </c>
      <c r="X26" s="24">
        <v>127.84537899999999</v>
      </c>
      <c r="Y26" s="24">
        <v>133.12225000000001</v>
      </c>
      <c r="Z26" s="22">
        <v>0.69241600000000003</v>
      </c>
      <c r="AA26" s="22">
        <v>0.463698</v>
      </c>
      <c r="AB26" s="22">
        <v>44.168666999999999</v>
      </c>
      <c r="AC26" s="22">
        <v>1.451E-3</v>
      </c>
      <c r="AD26" s="22">
        <v>2.662445</v>
      </c>
      <c r="AE26" s="25">
        <v>0.99208399999999997</v>
      </c>
      <c r="AF26" s="25">
        <v>0.97846</v>
      </c>
      <c r="AG26" s="25">
        <v>0.95155100000000004</v>
      </c>
      <c r="AH26" s="25">
        <v>0.91224400000000005</v>
      </c>
      <c r="AI26" s="25">
        <v>0.86181399999999997</v>
      </c>
      <c r="AJ26" s="25">
        <v>0.80167900000000003</v>
      </c>
      <c r="AK26" s="25">
        <v>0.47567599999999999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19.524259000000001</v>
      </c>
      <c r="AT26" s="22">
        <v>2.8870399999999998</v>
      </c>
    </row>
    <row r="27" spans="1:48">
      <c r="A27" s="22" t="s">
        <v>139</v>
      </c>
      <c r="B27" s="22" t="s">
        <v>83</v>
      </c>
      <c r="C27" s="23" t="s">
        <v>87</v>
      </c>
      <c r="D27" s="22" t="s">
        <v>286</v>
      </c>
      <c r="E27" s="22">
        <v>3137282684</v>
      </c>
      <c r="F27" s="22">
        <v>51133330</v>
      </c>
      <c r="G27" s="22">
        <v>32931921</v>
      </c>
      <c r="H27" s="22">
        <v>0.64403999999999995</v>
      </c>
      <c r="I27" s="22">
        <v>240253512</v>
      </c>
      <c r="J27" s="22">
        <v>240253512</v>
      </c>
      <c r="K27" s="22">
        <v>240253512</v>
      </c>
      <c r="L27" s="22">
        <v>1</v>
      </c>
      <c r="M27" s="22">
        <v>1</v>
      </c>
      <c r="N27" s="22">
        <v>229193311</v>
      </c>
      <c r="O27" s="22">
        <v>0.95396400000000003</v>
      </c>
      <c r="P27" s="22">
        <v>21930893635</v>
      </c>
      <c r="Q27" s="22">
        <v>14277424609</v>
      </c>
      <c r="R27" s="22">
        <v>2413230524</v>
      </c>
      <c r="S27" s="22">
        <v>5240238502</v>
      </c>
      <c r="T27" s="22">
        <v>9252543706</v>
      </c>
      <c r="U27" s="22">
        <v>0.76105699999999998</v>
      </c>
      <c r="V27" s="22">
        <v>0.23894299999999999</v>
      </c>
      <c r="W27" s="22">
        <v>0.85541400000000001</v>
      </c>
      <c r="X27" s="24">
        <v>279.21953500000001</v>
      </c>
      <c r="Y27" s="24">
        <v>281.35579799999999</v>
      </c>
      <c r="Z27" s="22">
        <v>0.61346299999999998</v>
      </c>
      <c r="AA27" s="22">
        <v>0.39755699999999999</v>
      </c>
      <c r="AB27" s="22">
        <v>39.943224999999998</v>
      </c>
      <c r="AC27" s="22">
        <v>1.382E-3</v>
      </c>
      <c r="AD27" s="22">
        <v>2.2329829999999999</v>
      </c>
      <c r="AE27" s="25">
        <v>0.99419199999999996</v>
      </c>
      <c r="AF27" s="25">
        <v>0.98709999999999998</v>
      </c>
      <c r="AG27" s="25">
        <v>0.97908499999999998</v>
      </c>
      <c r="AH27" s="25">
        <v>0.96926500000000004</v>
      </c>
      <c r="AI27" s="25">
        <v>0.95711599999999997</v>
      </c>
      <c r="AJ27" s="25">
        <v>0.94325999999999999</v>
      </c>
      <c r="AK27" s="25">
        <v>0.85599899999999995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11.748659</v>
      </c>
      <c r="AT27" s="22">
        <v>0.92467900000000003</v>
      </c>
      <c r="AU27" s="33" t="s">
        <v>307</v>
      </c>
      <c r="AV27" s="23">
        <v>0.27400000000000002</v>
      </c>
    </row>
    <row r="28" spans="1:48">
      <c r="A28" s="22" t="s">
        <v>140</v>
      </c>
      <c r="B28" s="22" t="s">
        <v>114</v>
      </c>
      <c r="C28" s="23" t="s">
        <v>117</v>
      </c>
      <c r="D28" s="22" t="s">
        <v>286</v>
      </c>
      <c r="E28" s="22">
        <v>3137282684</v>
      </c>
      <c r="F28" s="22">
        <v>51133330</v>
      </c>
      <c r="G28" s="22">
        <v>32931921</v>
      </c>
      <c r="H28" s="22">
        <v>0.64403999999999995</v>
      </c>
      <c r="I28" s="22">
        <v>272629576</v>
      </c>
      <c r="J28" s="22">
        <v>272629576</v>
      </c>
      <c r="K28" s="22">
        <v>272629576</v>
      </c>
      <c r="L28" s="22">
        <v>1</v>
      </c>
      <c r="M28" s="22">
        <v>1</v>
      </c>
      <c r="N28" s="22">
        <v>264836554</v>
      </c>
      <c r="O28" s="22">
        <v>0.97141500000000003</v>
      </c>
      <c r="P28" s="22">
        <v>25915809060</v>
      </c>
      <c r="Q28" s="22">
        <v>16710462817</v>
      </c>
      <c r="R28" s="22">
        <v>3918408786</v>
      </c>
      <c r="S28" s="22">
        <v>5286937457</v>
      </c>
      <c r="T28" s="22">
        <v>10832757539</v>
      </c>
      <c r="U28" s="22">
        <v>0.79599600000000004</v>
      </c>
      <c r="V28" s="22">
        <v>0.20400399999999999</v>
      </c>
      <c r="W28" s="22">
        <v>0.81005199999999999</v>
      </c>
      <c r="X28" s="24">
        <v>326.80177099999997</v>
      </c>
      <c r="Y28" s="24">
        <v>329.43916400000001</v>
      </c>
      <c r="Z28" s="22">
        <v>0.62520699999999996</v>
      </c>
      <c r="AA28" s="22">
        <v>0.40529799999999999</v>
      </c>
      <c r="AB28" s="22">
        <v>39.561548999999999</v>
      </c>
      <c r="AC28" s="22">
        <v>1.4300000000000001E-3</v>
      </c>
      <c r="AD28" s="22">
        <v>1.9153439999999999</v>
      </c>
      <c r="AE28" s="25">
        <v>0.99477099999999996</v>
      </c>
      <c r="AF28" s="25">
        <v>0.98982899999999996</v>
      </c>
      <c r="AG28" s="25">
        <v>0.98447499999999999</v>
      </c>
      <c r="AH28" s="25">
        <v>0.97896000000000005</v>
      </c>
      <c r="AI28" s="25">
        <v>0.97273600000000005</v>
      </c>
      <c r="AJ28" s="25">
        <v>0.96542899999999998</v>
      </c>
      <c r="AK28" s="25">
        <v>0.91176199999999996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3.888096</v>
      </c>
      <c r="AT28" s="22">
        <v>1.4569289999999999</v>
      </c>
      <c r="AU28" s="33" t="s">
        <v>308</v>
      </c>
      <c r="AV28" s="23">
        <v>0.316</v>
      </c>
    </row>
    <row r="29" spans="1:48">
      <c r="A29" s="22" t="s">
        <v>141</v>
      </c>
      <c r="B29" s="22" t="s">
        <v>114</v>
      </c>
      <c r="C29" s="23" t="s">
        <v>120</v>
      </c>
      <c r="D29" s="22" t="s">
        <v>286</v>
      </c>
      <c r="E29" s="22">
        <v>3137282684</v>
      </c>
      <c r="F29" s="22">
        <v>51133330</v>
      </c>
      <c r="G29" s="22">
        <v>32931921</v>
      </c>
      <c r="H29" s="22">
        <v>0.64403999999999995</v>
      </c>
      <c r="I29" s="22">
        <v>188965460</v>
      </c>
      <c r="J29" s="22">
        <v>188965460</v>
      </c>
      <c r="K29" s="22">
        <v>188965460</v>
      </c>
      <c r="L29" s="22">
        <v>1</v>
      </c>
      <c r="M29" s="22">
        <v>1</v>
      </c>
      <c r="N29" s="22">
        <v>183900808</v>
      </c>
      <c r="O29" s="22">
        <v>0.97319800000000001</v>
      </c>
      <c r="P29" s="22">
        <v>18075292450</v>
      </c>
      <c r="Q29" s="22">
        <v>11589329733</v>
      </c>
      <c r="R29" s="22">
        <v>2825799871</v>
      </c>
      <c r="S29" s="22">
        <v>3660162846</v>
      </c>
      <c r="T29" s="22">
        <v>7557050186</v>
      </c>
      <c r="U29" s="22">
        <v>0.79750500000000002</v>
      </c>
      <c r="V29" s="22">
        <v>0.20249500000000001</v>
      </c>
      <c r="W29" s="22">
        <v>0.80396999999999996</v>
      </c>
      <c r="X29" s="24">
        <v>226.649227</v>
      </c>
      <c r="Y29" s="24">
        <v>229.818814</v>
      </c>
      <c r="Z29" s="22">
        <v>0.622923</v>
      </c>
      <c r="AA29" s="22">
        <v>0.40618900000000002</v>
      </c>
      <c r="AB29" s="22">
        <v>39.338932</v>
      </c>
      <c r="AC29" s="22">
        <v>1.472E-3</v>
      </c>
      <c r="AD29" s="22">
        <v>1.9476169999999999</v>
      </c>
      <c r="AE29" s="25">
        <v>0.99404800000000004</v>
      </c>
      <c r="AF29" s="25">
        <v>0.98790599999999995</v>
      </c>
      <c r="AG29" s="25">
        <v>0.98019199999999995</v>
      </c>
      <c r="AH29" s="25">
        <v>0.97111499999999995</v>
      </c>
      <c r="AI29" s="25">
        <v>0.95966499999999999</v>
      </c>
      <c r="AJ29" s="25">
        <v>0.94543500000000003</v>
      </c>
      <c r="AK29" s="25">
        <v>0.845997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3.118557</v>
      </c>
      <c r="AT29" s="22">
        <v>1.4772529999999999</v>
      </c>
      <c r="AU29" s="33" t="s">
        <v>309</v>
      </c>
      <c r="AV29" s="23">
        <v>0.47199999999999998</v>
      </c>
    </row>
    <row r="30" spans="1:48">
      <c r="A30" s="22" t="s">
        <v>142</v>
      </c>
      <c r="B30" s="22" t="s">
        <v>114</v>
      </c>
      <c r="C30" s="23" t="s">
        <v>89</v>
      </c>
      <c r="D30" s="22" t="s">
        <v>286</v>
      </c>
      <c r="E30" s="22">
        <v>3137282684</v>
      </c>
      <c r="F30" s="22">
        <v>51133330</v>
      </c>
      <c r="G30" s="22">
        <v>32931921</v>
      </c>
      <c r="H30" s="22">
        <v>0.64403999999999995</v>
      </c>
      <c r="I30" s="22">
        <v>250490500</v>
      </c>
      <c r="J30" s="22">
        <v>250490500</v>
      </c>
      <c r="K30" s="22">
        <v>250490500</v>
      </c>
      <c r="L30" s="22">
        <v>1</v>
      </c>
      <c r="M30" s="22">
        <v>1</v>
      </c>
      <c r="N30" s="22">
        <v>243334443</v>
      </c>
      <c r="O30" s="22">
        <v>0.97143199999999996</v>
      </c>
      <c r="P30" s="22">
        <v>23852675946</v>
      </c>
      <c r="Q30" s="22">
        <v>16442994938</v>
      </c>
      <c r="R30" s="22">
        <v>3823872189</v>
      </c>
      <c r="S30" s="22">
        <v>3585808819</v>
      </c>
      <c r="T30" s="22">
        <v>11003379459</v>
      </c>
      <c r="U30" s="22">
        <v>0.84966799999999998</v>
      </c>
      <c r="V30" s="22">
        <v>0.15033199999999999</v>
      </c>
      <c r="W30" s="22">
        <v>0.81132400000000005</v>
      </c>
      <c r="X30" s="24">
        <v>321.57097800000003</v>
      </c>
      <c r="Y30" s="24">
        <v>334.582337</v>
      </c>
      <c r="Z30" s="22">
        <v>0.66692300000000004</v>
      </c>
      <c r="AA30" s="22">
        <v>0.44629400000000002</v>
      </c>
      <c r="AB30" s="22">
        <v>42.295425000000002</v>
      </c>
      <c r="AC30" s="22">
        <v>1.3669999999999999E-3</v>
      </c>
      <c r="AD30" s="22">
        <v>2.356214</v>
      </c>
      <c r="AE30" s="25">
        <v>0.99460800000000005</v>
      </c>
      <c r="AF30" s="25">
        <v>0.98997599999999997</v>
      </c>
      <c r="AG30" s="25">
        <v>0.98459399999999997</v>
      </c>
      <c r="AH30" s="25">
        <v>0.97840899999999997</v>
      </c>
      <c r="AI30" s="25">
        <v>0.97048699999999999</v>
      </c>
      <c r="AJ30" s="25">
        <v>0.96080600000000005</v>
      </c>
      <c r="AK30" s="25">
        <v>0.88840699999999995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13.717357</v>
      </c>
      <c r="AT30" s="22">
        <v>1.3933180000000001</v>
      </c>
      <c r="AU30" s="33" t="s">
        <v>310</v>
      </c>
      <c r="AV30" s="23">
        <v>0.60299999999999998</v>
      </c>
    </row>
    <row r="31" spans="1:48">
      <c r="A31" s="22" t="s">
        <v>143</v>
      </c>
      <c r="B31" s="22" t="s">
        <v>114</v>
      </c>
      <c r="C31" s="23" t="s">
        <v>92</v>
      </c>
      <c r="D31" s="22" t="s">
        <v>286</v>
      </c>
      <c r="E31" s="22">
        <v>3137282684</v>
      </c>
      <c r="F31" s="22">
        <v>51133330</v>
      </c>
      <c r="G31" s="22">
        <v>32931921</v>
      </c>
      <c r="H31" s="22">
        <v>0.64403999999999995</v>
      </c>
      <c r="I31" s="22">
        <v>295848670</v>
      </c>
      <c r="J31" s="22">
        <v>295848670</v>
      </c>
      <c r="K31" s="22">
        <v>295848670</v>
      </c>
      <c r="L31" s="22">
        <v>1</v>
      </c>
      <c r="M31" s="22">
        <v>1</v>
      </c>
      <c r="N31" s="22">
        <v>288217130</v>
      </c>
      <c r="O31" s="22">
        <v>0.97420499999999999</v>
      </c>
      <c r="P31" s="22">
        <v>28272992982</v>
      </c>
      <c r="Q31" s="22">
        <v>18948360746</v>
      </c>
      <c r="R31" s="22">
        <v>4449441572</v>
      </c>
      <c r="S31" s="22">
        <v>4875190664</v>
      </c>
      <c r="T31" s="22">
        <v>12527957916</v>
      </c>
      <c r="U31" s="22">
        <v>0.82756700000000005</v>
      </c>
      <c r="V31" s="22">
        <v>0.172433</v>
      </c>
      <c r="W31" s="22">
        <v>0.80983499999999997</v>
      </c>
      <c r="X31" s="24">
        <v>370.56770499999999</v>
      </c>
      <c r="Y31" s="24">
        <v>380.96294399999999</v>
      </c>
      <c r="Z31" s="22">
        <v>0.65147299999999997</v>
      </c>
      <c r="AA31" s="22">
        <v>0.43073</v>
      </c>
      <c r="AB31" s="22">
        <v>41.119652000000002</v>
      </c>
      <c r="AC31" s="22">
        <v>1.4139999999999999E-3</v>
      </c>
      <c r="AD31" s="22">
        <v>2.1402410000000001</v>
      </c>
      <c r="AE31" s="25">
        <v>0.99485400000000002</v>
      </c>
      <c r="AF31" s="25">
        <v>0.99044500000000002</v>
      </c>
      <c r="AG31" s="25">
        <v>0.98584400000000005</v>
      </c>
      <c r="AH31" s="25">
        <v>0.98116400000000004</v>
      </c>
      <c r="AI31" s="25">
        <v>0.97578399999999998</v>
      </c>
      <c r="AJ31" s="25">
        <v>0.96931599999999996</v>
      </c>
      <c r="AK31" s="25">
        <v>0.92195499999999997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11.961466</v>
      </c>
      <c r="AT31" s="22">
        <v>0.93172999999999995</v>
      </c>
      <c r="AU31" s="33" t="s">
        <v>311</v>
      </c>
      <c r="AV31" s="23">
        <v>0.22800000000000001</v>
      </c>
    </row>
    <row r="32" spans="1:48">
      <c r="A32" s="22" t="s">
        <v>144</v>
      </c>
      <c r="B32" s="22" t="s">
        <v>114</v>
      </c>
      <c r="C32" s="23" t="s">
        <v>98</v>
      </c>
      <c r="D32" s="22" t="s">
        <v>286</v>
      </c>
      <c r="E32" s="22">
        <v>3137282684</v>
      </c>
      <c r="F32" s="22">
        <v>51133330</v>
      </c>
      <c r="G32" s="22">
        <v>32931921</v>
      </c>
      <c r="H32" s="22">
        <v>0.64403999999999995</v>
      </c>
      <c r="I32" s="22">
        <v>210396586</v>
      </c>
      <c r="J32" s="22">
        <v>210396586</v>
      </c>
      <c r="K32" s="22">
        <v>210396586</v>
      </c>
      <c r="L32" s="22">
        <v>1</v>
      </c>
      <c r="M32" s="22">
        <v>1</v>
      </c>
      <c r="N32" s="22">
        <v>204871460</v>
      </c>
      <c r="O32" s="22">
        <v>0.97373900000000002</v>
      </c>
      <c r="P32" s="22">
        <v>20067728578</v>
      </c>
      <c r="Q32" s="22">
        <v>13810001062</v>
      </c>
      <c r="R32" s="22">
        <v>3254911000</v>
      </c>
      <c r="S32" s="22">
        <v>3002816516</v>
      </c>
      <c r="T32" s="22">
        <v>9205846150</v>
      </c>
      <c r="U32" s="22">
        <v>0.85036599999999996</v>
      </c>
      <c r="V32" s="22">
        <v>0.14963399999999999</v>
      </c>
      <c r="W32" s="22">
        <v>0.80926299999999995</v>
      </c>
      <c r="X32" s="24">
        <v>270.07826499999999</v>
      </c>
      <c r="Y32" s="24">
        <v>279.97060499999998</v>
      </c>
      <c r="Z32" s="22">
        <v>0.66719899999999999</v>
      </c>
      <c r="AA32" s="22">
        <v>0.44475999999999999</v>
      </c>
      <c r="AB32" s="22">
        <v>42.222608999999999</v>
      </c>
      <c r="AC32" s="22">
        <v>1.456E-3</v>
      </c>
      <c r="AD32" s="22">
        <v>2.2044929999999998</v>
      </c>
      <c r="AE32" s="25">
        <v>0.99452600000000002</v>
      </c>
      <c r="AF32" s="25">
        <v>0.98929500000000004</v>
      </c>
      <c r="AG32" s="25">
        <v>0.98326800000000003</v>
      </c>
      <c r="AH32" s="25">
        <v>0.97597400000000001</v>
      </c>
      <c r="AI32" s="25">
        <v>0.96646100000000001</v>
      </c>
      <c r="AJ32" s="25">
        <v>0.95468399999999998</v>
      </c>
      <c r="AK32" s="25">
        <v>0.86575899999999995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12.384029</v>
      </c>
      <c r="AT32" s="22">
        <v>1.4840690000000001</v>
      </c>
      <c r="AU32" s="33" t="s">
        <v>312</v>
      </c>
      <c r="AV32" s="23">
        <v>0.29899999999999999</v>
      </c>
    </row>
    <row r="33" spans="1:48">
      <c r="A33" s="22" t="s">
        <v>145</v>
      </c>
      <c r="B33" s="22" t="s">
        <v>114</v>
      </c>
      <c r="C33" s="23" t="s">
        <v>146</v>
      </c>
      <c r="D33" s="22" t="s">
        <v>286</v>
      </c>
      <c r="E33" s="22">
        <v>3137282684</v>
      </c>
      <c r="F33" s="22">
        <v>51133330</v>
      </c>
      <c r="G33" s="22">
        <v>32931921</v>
      </c>
      <c r="H33" s="22">
        <v>0.64403999999999995</v>
      </c>
      <c r="I33" s="22">
        <v>365101972</v>
      </c>
      <c r="J33" s="22">
        <v>365101972</v>
      </c>
      <c r="K33" s="22">
        <v>365101972</v>
      </c>
      <c r="L33" s="22">
        <v>1</v>
      </c>
      <c r="M33" s="22">
        <v>1</v>
      </c>
      <c r="N33" s="22">
        <v>359211969</v>
      </c>
      <c r="O33" s="22">
        <v>0.98386799999999996</v>
      </c>
      <c r="P33" s="22">
        <v>35395231825</v>
      </c>
      <c r="Q33" s="22">
        <v>25798832753</v>
      </c>
      <c r="R33" s="22">
        <v>5458728113</v>
      </c>
      <c r="S33" s="22">
        <v>4137670959</v>
      </c>
      <c r="T33" s="22">
        <v>17127428959</v>
      </c>
      <c r="U33" s="22">
        <v>0.88310100000000002</v>
      </c>
      <c r="V33" s="22">
        <v>0.116899</v>
      </c>
      <c r="W33" s="22">
        <v>0.82536299999999996</v>
      </c>
      <c r="X33" s="24">
        <v>504.54043899999999</v>
      </c>
      <c r="Y33" s="24">
        <v>520.84405300000003</v>
      </c>
      <c r="Z33" s="22">
        <v>0.71494000000000002</v>
      </c>
      <c r="AA33" s="22">
        <v>0.47463699999999998</v>
      </c>
      <c r="AB33" s="22">
        <v>44.720317000000001</v>
      </c>
      <c r="AC33" s="22">
        <v>1.403E-3</v>
      </c>
      <c r="AD33" s="22">
        <v>2.1258940000000002</v>
      </c>
      <c r="AE33" s="25">
        <v>0.99488299999999996</v>
      </c>
      <c r="AF33" s="25">
        <v>0.99113300000000004</v>
      </c>
      <c r="AG33" s="25">
        <v>0.98718600000000001</v>
      </c>
      <c r="AH33" s="25">
        <v>0.98324900000000004</v>
      </c>
      <c r="AI33" s="25">
        <v>0.97890299999999997</v>
      </c>
      <c r="AJ33" s="25">
        <v>0.97402699999999998</v>
      </c>
      <c r="AK33" s="25">
        <v>0.943913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8.8167899999999992</v>
      </c>
      <c r="AT33" s="22">
        <v>1.171986</v>
      </c>
      <c r="AU33" s="33" t="s">
        <v>313</v>
      </c>
      <c r="AV33" s="23">
        <v>0.439</v>
      </c>
    </row>
    <row r="34" spans="1:48" s="34" customFormat="1">
      <c r="A34" s="34" t="s">
        <v>148</v>
      </c>
      <c r="B34" s="34" t="s">
        <v>114</v>
      </c>
      <c r="C34" s="35" t="s">
        <v>149</v>
      </c>
      <c r="D34" s="34" t="s">
        <v>286</v>
      </c>
      <c r="E34" s="34">
        <v>3137282684</v>
      </c>
      <c r="F34" s="34">
        <v>51133330</v>
      </c>
      <c r="G34" s="34">
        <v>32931921</v>
      </c>
      <c r="H34" s="34">
        <v>0.64403999999999995</v>
      </c>
      <c r="I34" s="34">
        <v>276127440</v>
      </c>
      <c r="J34" s="34">
        <v>276127440</v>
      </c>
      <c r="K34" s="34">
        <v>276127440</v>
      </c>
      <c r="L34" s="34">
        <v>1</v>
      </c>
      <c r="M34" s="34">
        <v>1</v>
      </c>
      <c r="N34" s="34">
        <v>268942166</v>
      </c>
      <c r="O34" s="34">
        <v>0.97397800000000001</v>
      </c>
      <c r="P34" s="34">
        <v>26307575450</v>
      </c>
      <c r="Q34" s="34">
        <v>18974612809</v>
      </c>
      <c r="R34" s="34">
        <v>4054493587</v>
      </c>
      <c r="S34" s="34">
        <v>3278469054</v>
      </c>
      <c r="T34" s="34">
        <v>12792070826</v>
      </c>
      <c r="U34" s="34">
        <v>0.87537900000000002</v>
      </c>
      <c r="V34" s="34">
        <v>0.124621</v>
      </c>
      <c r="W34" s="34">
        <v>0.82394000000000001</v>
      </c>
      <c r="X34" s="36">
        <v>371.08110900000003</v>
      </c>
      <c r="Y34" s="36">
        <v>389.01983799999999</v>
      </c>
      <c r="Z34" s="34">
        <v>0.69871000000000005</v>
      </c>
      <c r="AA34" s="34">
        <v>0.47104800000000002</v>
      </c>
      <c r="AB34" s="34">
        <v>44.252893999999998</v>
      </c>
      <c r="AC34" s="34">
        <v>1.4090000000000001E-3</v>
      </c>
      <c r="AD34" s="34">
        <v>3.3536190000000001</v>
      </c>
      <c r="AE34" s="37">
        <v>0.99462399999999995</v>
      </c>
      <c r="AF34" s="37">
        <v>0.98953999999999998</v>
      </c>
      <c r="AG34" s="37">
        <v>0.98274499999999998</v>
      </c>
      <c r="AH34" s="37">
        <v>0.97365299999999999</v>
      </c>
      <c r="AI34" s="37">
        <v>0.96214100000000002</v>
      </c>
      <c r="AJ34" s="37">
        <v>0.94818100000000005</v>
      </c>
      <c r="AK34" s="37">
        <v>0.841862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34">
        <v>0</v>
      </c>
      <c r="AS34" s="34">
        <v>24.797912</v>
      </c>
      <c r="AT34" s="34">
        <v>2.482421</v>
      </c>
      <c r="AU34" s="38" t="s">
        <v>314</v>
      </c>
      <c r="AV34" s="35">
        <v>0.45800000000000002</v>
      </c>
    </row>
    <row r="35" spans="1:48">
      <c r="A35" s="22" t="s">
        <v>151</v>
      </c>
      <c r="B35" s="22" t="s">
        <v>114</v>
      </c>
      <c r="C35" s="23" t="s">
        <v>152</v>
      </c>
      <c r="D35" s="22" t="s">
        <v>286</v>
      </c>
      <c r="E35" s="22">
        <v>3137282684</v>
      </c>
      <c r="F35" s="22">
        <v>51133330</v>
      </c>
      <c r="G35" s="22">
        <v>32931921</v>
      </c>
      <c r="H35" s="22">
        <v>0.64403999999999995</v>
      </c>
      <c r="I35" s="22">
        <v>89530010</v>
      </c>
      <c r="J35" s="22">
        <v>89530010</v>
      </c>
      <c r="K35" s="22">
        <v>89530010</v>
      </c>
      <c r="L35" s="22">
        <v>1</v>
      </c>
      <c r="M35" s="22">
        <v>1</v>
      </c>
      <c r="N35" s="22">
        <v>86805023</v>
      </c>
      <c r="O35" s="22">
        <v>0.96956299999999995</v>
      </c>
      <c r="P35" s="22">
        <v>8570612825</v>
      </c>
      <c r="Q35" s="22">
        <v>5010581321</v>
      </c>
      <c r="R35" s="22">
        <v>1576223010</v>
      </c>
      <c r="S35" s="22">
        <v>1983808494</v>
      </c>
      <c r="T35" s="22">
        <v>3307216818</v>
      </c>
      <c r="U35" s="22">
        <v>0.76853400000000005</v>
      </c>
      <c r="V35" s="22">
        <v>0.23146600000000001</v>
      </c>
      <c r="W35" s="22">
        <v>0.76070000000000004</v>
      </c>
      <c r="X35" s="24">
        <v>97.990515000000002</v>
      </c>
      <c r="Y35" s="24">
        <v>100.588813</v>
      </c>
      <c r="Z35" s="22">
        <v>0.56453100000000001</v>
      </c>
      <c r="AA35" s="22">
        <v>0.37261699999999998</v>
      </c>
      <c r="AB35" s="22">
        <v>35.869540999999998</v>
      </c>
      <c r="AC35" s="22">
        <v>1.771E-3</v>
      </c>
      <c r="AD35" s="22">
        <v>1.897902</v>
      </c>
      <c r="AE35" s="25">
        <v>0.99191300000000004</v>
      </c>
      <c r="AF35" s="25">
        <v>0.97897199999999995</v>
      </c>
      <c r="AG35" s="25">
        <v>0.95776399999999995</v>
      </c>
      <c r="AH35" s="25">
        <v>0.92479999999999996</v>
      </c>
      <c r="AI35" s="25">
        <v>0.87900100000000003</v>
      </c>
      <c r="AJ35" s="25">
        <v>0.82145900000000005</v>
      </c>
      <c r="AK35" s="25">
        <v>0.45841399999999999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5.3312999999999997</v>
      </c>
      <c r="AT35" s="22">
        <v>1.3696740000000001</v>
      </c>
    </row>
    <row r="36" spans="1:48">
      <c r="A36" s="22" t="s">
        <v>153</v>
      </c>
      <c r="B36" s="22" t="s">
        <v>83</v>
      </c>
      <c r="C36" s="23" t="s">
        <v>87</v>
      </c>
      <c r="D36" s="22" t="s">
        <v>286</v>
      </c>
      <c r="E36" s="22">
        <v>3137282684</v>
      </c>
      <c r="F36" s="22">
        <v>51133330</v>
      </c>
      <c r="G36" s="22">
        <v>32931921</v>
      </c>
      <c r="H36" s="22">
        <v>0.64403999999999995</v>
      </c>
      <c r="I36" s="22">
        <v>213847760</v>
      </c>
      <c r="J36" s="22">
        <v>213847760</v>
      </c>
      <c r="K36" s="22">
        <v>213847760</v>
      </c>
      <c r="L36" s="22">
        <v>1</v>
      </c>
      <c r="M36" s="22">
        <v>1</v>
      </c>
      <c r="N36" s="22">
        <v>209015628</v>
      </c>
      <c r="O36" s="22">
        <v>0.97740400000000005</v>
      </c>
      <c r="P36" s="22">
        <v>19809951411</v>
      </c>
      <c r="Q36" s="22">
        <v>14967550926</v>
      </c>
      <c r="R36" s="22">
        <v>1924734499</v>
      </c>
      <c r="S36" s="22">
        <v>2917665986</v>
      </c>
      <c r="T36" s="22">
        <v>9585368307</v>
      </c>
      <c r="U36" s="22">
        <v>0.85271699999999995</v>
      </c>
      <c r="V36" s="22">
        <v>0.147283</v>
      </c>
      <c r="W36" s="22">
        <v>0.88605800000000001</v>
      </c>
      <c r="X36" s="24">
        <v>292.716139</v>
      </c>
      <c r="Y36" s="24">
        <v>291.50160799999998</v>
      </c>
      <c r="Z36" s="22">
        <v>0.73038499999999995</v>
      </c>
      <c r="AA36" s="22">
        <v>0.467746</v>
      </c>
      <c r="AB36" s="22">
        <v>46.357168999999999</v>
      </c>
      <c r="AC36" s="22">
        <v>1.472E-3</v>
      </c>
      <c r="AD36" s="22">
        <v>2.2083460000000001</v>
      </c>
      <c r="AE36" s="25">
        <v>0.99297599999999997</v>
      </c>
      <c r="AF36" s="25">
        <v>0.98482899999999995</v>
      </c>
      <c r="AG36" s="25">
        <v>0.97527299999999995</v>
      </c>
      <c r="AH36" s="25">
        <v>0.96410399999999996</v>
      </c>
      <c r="AI36" s="25">
        <v>0.95136600000000004</v>
      </c>
      <c r="AJ36" s="25">
        <v>0.93746399999999996</v>
      </c>
      <c r="AK36" s="25">
        <v>0.85941299999999998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8.7580039999999997</v>
      </c>
      <c r="AT36" s="22">
        <v>0.960503</v>
      </c>
      <c r="AU36" s="33" t="s">
        <v>315</v>
      </c>
      <c r="AV36" s="23">
        <v>0.125</v>
      </c>
    </row>
    <row r="37" spans="1:48">
      <c r="A37" s="22" t="s">
        <v>154</v>
      </c>
      <c r="B37" s="22" t="s">
        <v>114</v>
      </c>
      <c r="C37" s="23" t="s">
        <v>105</v>
      </c>
      <c r="D37" s="22" t="s">
        <v>286</v>
      </c>
      <c r="E37" s="22">
        <v>3137282684</v>
      </c>
      <c r="F37" s="22">
        <v>51133330</v>
      </c>
      <c r="G37" s="22">
        <v>32931921</v>
      </c>
      <c r="H37" s="22">
        <v>0.64403999999999995</v>
      </c>
      <c r="I37" s="22">
        <v>192046534</v>
      </c>
      <c r="J37" s="22">
        <v>192046534</v>
      </c>
      <c r="K37" s="22">
        <v>192046534</v>
      </c>
      <c r="L37" s="22">
        <v>1</v>
      </c>
      <c r="M37" s="22">
        <v>1</v>
      </c>
      <c r="N37" s="22">
        <v>188450387</v>
      </c>
      <c r="O37" s="22">
        <v>0.98127500000000001</v>
      </c>
      <c r="P37" s="22">
        <v>18549548401</v>
      </c>
      <c r="Q37" s="22">
        <v>12134402999</v>
      </c>
      <c r="R37" s="22">
        <v>3054882527</v>
      </c>
      <c r="S37" s="22">
        <v>3360262875</v>
      </c>
      <c r="T37" s="22">
        <v>7943308496</v>
      </c>
      <c r="U37" s="22">
        <v>0.81884900000000005</v>
      </c>
      <c r="V37" s="22">
        <v>0.18115100000000001</v>
      </c>
      <c r="W37" s="22">
        <v>0.79887900000000001</v>
      </c>
      <c r="X37" s="24">
        <v>237.30906999999999</v>
      </c>
      <c r="Y37" s="24">
        <v>241.577415</v>
      </c>
      <c r="Z37" s="22">
        <v>0.64097300000000001</v>
      </c>
      <c r="AA37" s="22">
        <v>0.41958800000000002</v>
      </c>
      <c r="AB37" s="22">
        <v>40.136051999999999</v>
      </c>
      <c r="AC37" s="22">
        <v>1.524E-3</v>
      </c>
      <c r="AD37" s="22">
        <v>2.1961580000000001</v>
      </c>
      <c r="AE37" s="25">
        <v>0.99418399999999996</v>
      </c>
      <c r="AF37" s="25">
        <v>0.98785000000000001</v>
      </c>
      <c r="AG37" s="25">
        <v>0.97960100000000006</v>
      </c>
      <c r="AH37" s="25">
        <v>0.96920799999999996</v>
      </c>
      <c r="AI37" s="25">
        <v>0.95595300000000005</v>
      </c>
      <c r="AJ37" s="25">
        <v>0.93988799999999995</v>
      </c>
      <c r="AK37" s="25">
        <v>0.82730099999999995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5.0618189999999998</v>
      </c>
      <c r="AT37" s="22">
        <v>1.24509</v>
      </c>
      <c r="AU37" s="33" t="s">
        <v>316</v>
      </c>
      <c r="AV37" s="23">
        <v>0.29599999999999999</v>
      </c>
    </row>
    <row r="38" spans="1:48">
      <c r="A38" s="22" t="s">
        <v>155</v>
      </c>
      <c r="B38" s="22" t="s">
        <v>114</v>
      </c>
      <c r="C38" s="23" t="s">
        <v>89</v>
      </c>
      <c r="D38" s="22" t="s">
        <v>286</v>
      </c>
      <c r="E38" s="22">
        <v>3137282684</v>
      </c>
      <c r="F38" s="22">
        <v>51133330</v>
      </c>
      <c r="G38" s="22">
        <v>32931921</v>
      </c>
      <c r="H38" s="22">
        <v>0.64403999999999995</v>
      </c>
      <c r="I38" s="22">
        <v>270965202</v>
      </c>
      <c r="J38" s="22">
        <v>270965202</v>
      </c>
      <c r="K38" s="22">
        <v>270965202</v>
      </c>
      <c r="L38" s="22">
        <v>1</v>
      </c>
      <c r="M38" s="22">
        <v>1</v>
      </c>
      <c r="N38" s="22">
        <v>264521742</v>
      </c>
      <c r="O38" s="22">
        <v>0.97621999999999998</v>
      </c>
      <c r="P38" s="22">
        <v>26043125128</v>
      </c>
      <c r="Q38" s="22">
        <v>16765712922</v>
      </c>
      <c r="R38" s="22">
        <v>3955721577</v>
      </c>
      <c r="S38" s="22">
        <v>5321690629</v>
      </c>
      <c r="T38" s="22">
        <v>11197137977</v>
      </c>
      <c r="U38" s="22">
        <v>0.79565900000000001</v>
      </c>
      <c r="V38" s="22">
        <v>0.20434099999999999</v>
      </c>
      <c r="W38" s="22">
        <v>0.80910000000000004</v>
      </c>
      <c r="X38" s="24">
        <v>327.88228199999998</v>
      </c>
      <c r="Y38" s="24">
        <v>340.55366800000002</v>
      </c>
      <c r="Z38" s="22">
        <v>0.62727500000000003</v>
      </c>
      <c r="AA38" s="22">
        <v>0.41893200000000003</v>
      </c>
      <c r="AB38" s="22">
        <v>39.498308999999999</v>
      </c>
      <c r="AC38" s="22">
        <v>1.477E-3</v>
      </c>
      <c r="AD38" s="22">
        <v>4.1030559999999996</v>
      </c>
      <c r="AE38" s="25">
        <v>0.99426599999999998</v>
      </c>
      <c r="AF38" s="25">
        <v>0.98538700000000001</v>
      </c>
      <c r="AG38" s="25">
        <v>0.968889</v>
      </c>
      <c r="AH38" s="25">
        <v>0.94700799999999996</v>
      </c>
      <c r="AI38" s="25">
        <v>0.92006399999999999</v>
      </c>
      <c r="AJ38" s="25">
        <v>0.89079200000000003</v>
      </c>
      <c r="AK38" s="25">
        <v>0.76285099999999995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20.186388999999998</v>
      </c>
      <c r="AT38" s="22">
        <v>0.72103799999999996</v>
      </c>
      <c r="AU38" s="33" t="s">
        <v>317</v>
      </c>
      <c r="AV38" s="23">
        <v>0.34499999999999997</v>
      </c>
    </row>
    <row r="39" spans="1:48">
      <c r="A39" s="22" t="s">
        <v>156</v>
      </c>
      <c r="B39" s="22" t="s">
        <v>114</v>
      </c>
      <c r="C39" s="23" t="s">
        <v>92</v>
      </c>
      <c r="D39" s="22" t="s">
        <v>286</v>
      </c>
      <c r="E39" s="22">
        <v>3137282684</v>
      </c>
      <c r="F39" s="22">
        <v>51133330</v>
      </c>
      <c r="G39" s="22">
        <v>32931921</v>
      </c>
      <c r="H39" s="22">
        <v>0.64403999999999995</v>
      </c>
      <c r="I39" s="22">
        <v>216161254</v>
      </c>
      <c r="J39" s="22">
        <v>216161254</v>
      </c>
      <c r="K39" s="22">
        <v>216161254</v>
      </c>
      <c r="L39" s="22">
        <v>1</v>
      </c>
      <c r="M39" s="22">
        <v>1</v>
      </c>
      <c r="N39" s="22">
        <v>206297553</v>
      </c>
      <c r="O39" s="22">
        <v>0.95436900000000002</v>
      </c>
      <c r="P39" s="22">
        <v>19896937694</v>
      </c>
      <c r="Q39" s="22">
        <v>13499516119</v>
      </c>
      <c r="R39" s="22">
        <v>2467491926</v>
      </c>
      <c r="S39" s="22">
        <v>3929929649</v>
      </c>
      <c r="T39" s="22">
        <v>9259155445</v>
      </c>
      <c r="U39" s="22">
        <v>0.80248600000000003</v>
      </c>
      <c r="V39" s="22">
        <v>0.197514</v>
      </c>
      <c r="W39" s="22">
        <v>0.84546299999999996</v>
      </c>
      <c r="X39" s="24">
        <v>264.00619899999998</v>
      </c>
      <c r="Y39" s="24">
        <v>281.61990100000003</v>
      </c>
      <c r="Z39" s="22">
        <v>0.64247900000000002</v>
      </c>
      <c r="AA39" s="22">
        <v>0.44066899999999998</v>
      </c>
      <c r="AB39" s="22">
        <v>41.627616000000003</v>
      </c>
      <c r="AC39" s="22">
        <v>1.5610000000000001E-3</v>
      </c>
      <c r="AD39" s="22">
        <v>3.4767890000000001</v>
      </c>
      <c r="AE39" s="25">
        <v>0.99397400000000002</v>
      </c>
      <c r="AF39" s="25">
        <v>0.98528099999999996</v>
      </c>
      <c r="AG39" s="25">
        <v>0.97060500000000005</v>
      </c>
      <c r="AH39" s="25">
        <v>0.95089199999999996</v>
      </c>
      <c r="AI39" s="25">
        <v>0.92678000000000005</v>
      </c>
      <c r="AJ39" s="25">
        <v>0.89917999999999998</v>
      </c>
      <c r="AK39" s="25">
        <v>0.73273600000000005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23.352212000000002</v>
      </c>
      <c r="AT39" s="22">
        <v>4.2445979999999999</v>
      </c>
      <c r="AU39" s="33" t="s">
        <v>318</v>
      </c>
      <c r="AV39" s="23">
        <v>0.499</v>
      </c>
    </row>
    <row r="40" spans="1:48">
      <c r="A40" s="22" t="s">
        <v>157</v>
      </c>
      <c r="B40" s="22" t="s">
        <v>114</v>
      </c>
      <c r="C40" s="23" t="s">
        <v>158</v>
      </c>
      <c r="D40" s="22" t="s">
        <v>286</v>
      </c>
      <c r="E40" s="22">
        <v>3137282684</v>
      </c>
      <c r="F40" s="22">
        <v>51133330</v>
      </c>
      <c r="G40" s="22">
        <v>32931921</v>
      </c>
      <c r="H40" s="22">
        <v>0.64403999999999995</v>
      </c>
      <c r="I40" s="22">
        <v>324407364</v>
      </c>
      <c r="J40" s="22">
        <v>324407364</v>
      </c>
      <c r="K40" s="22">
        <v>324407364</v>
      </c>
      <c r="L40" s="22">
        <v>1</v>
      </c>
      <c r="M40" s="22">
        <v>1</v>
      </c>
      <c r="N40" s="22">
        <v>317298229</v>
      </c>
      <c r="O40" s="22">
        <v>0.97808600000000001</v>
      </c>
      <c r="P40" s="22">
        <v>31378183394</v>
      </c>
      <c r="Q40" s="22">
        <v>19857391495</v>
      </c>
      <c r="R40" s="22">
        <v>5805969659</v>
      </c>
      <c r="S40" s="22">
        <v>5714822240</v>
      </c>
      <c r="T40" s="22">
        <v>13136911046</v>
      </c>
      <c r="U40" s="22">
        <v>0.81787299999999996</v>
      </c>
      <c r="V40" s="22">
        <v>0.18212700000000001</v>
      </c>
      <c r="W40" s="22">
        <v>0.77376400000000001</v>
      </c>
      <c r="X40" s="24">
        <v>388.34536100000003</v>
      </c>
      <c r="Y40" s="24">
        <v>399.51610299999999</v>
      </c>
      <c r="Z40" s="22">
        <v>0.61709599999999998</v>
      </c>
      <c r="AA40" s="22">
        <v>0.408248</v>
      </c>
      <c r="AB40" s="22">
        <v>38.827907000000003</v>
      </c>
      <c r="AC40" s="22">
        <v>1.456E-3</v>
      </c>
      <c r="AD40" s="22">
        <v>2.091707</v>
      </c>
      <c r="AE40" s="25">
        <v>0.99517599999999995</v>
      </c>
      <c r="AF40" s="25">
        <v>0.99197299999999999</v>
      </c>
      <c r="AG40" s="25">
        <v>0.98804099999999995</v>
      </c>
      <c r="AH40" s="25">
        <v>0.98389800000000005</v>
      </c>
      <c r="AI40" s="25">
        <v>0.97911099999999995</v>
      </c>
      <c r="AJ40" s="25">
        <v>0.97367999999999999</v>
      </c>
      <c r="AK40" s="25">
        <v>0.93225800000000003</v>
      </c>
      <c r="AM40" s="22"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7.0598020000000004</v>
      </c>
      <c r="AT40" s="22">
        <v>1.1544449999999999</v>
      </c>
      <c r="AU40" s="33" t="s">
        <v>319</v>
      </c>
      <c r="AV40" s="23">
        <v>0.45700000000000002</v>
      </c>
    </row>
    <row r="41" spans="1:48">
      <c r="A41" s="22" t="s">
        <v>160</v>
      </c>
      <c r="B41" s="22" t="s">
        <v>114</v>
      </c>
      <c r="C41" s="23" t="s">
        <v>161</v>
      </c>
      <c r="D41" s="22" t="s">
        <v>286</v>
      </c>
      <c r="E41" s="22">
        <v>3137282684</v>
      </c>
      <c r="F41" s="22">
        <v>51133330</v>
      </c>
      <c r="G41" s="22">
        <v>32931921</v>
      </c>
      <c r="H41" s="22">
        <v>0.64403999999999995</v>
      </c>
      <c r="I41" s="22">
        <v>272239604</v>
      </c>
      <c r="J41" s="22">
        <v>272239604</v>
      </c>
      <c r="K41" s="22">
        <v>272239604</v>
      </c>
      <c r="L41" s="22">
        <v>1</v>
      </c>
      <c r="M41" s="22">
        <v>1</v>
      </c>
      <c r="N41" s="22">
        <v>266957506</v>
      </c>
      <c r="O41" s="22">
        <v>0.98059799999999997</v>
      </c>
      <c r="P41" s="22">
        <v>26244141175</v>
      </c>
      <c r="Q41" s="22">
        <v>18303577996</v>
      </c>
      <c r="R41" s="22">
        <v>4225457988</v>
      </c>
      <c r="S41" s="22">
        <v>3715105191</v>
      </c>
      <c r="T41" s="22">
        <v>11945626374</v>
      </c>
      <c r="U41" s="22">
        <v>0.85844100000000001</v>
      </c>
      <c r="V41" s="22">
        <v>0.14155899999999999</v>
      </c>
      <c r="W41" s="22">
        <v>0.81244400000000006</v>
      </c>
      <c r="X41" s="24">
        <v>357.95787200000001</v>
      </c>
      <c r="Y41" s="24">
        <v>363.26728100000003</v>
      </c>
      <c r="Z41" s="22">
        <v>0.68265200000000004</v>
      </c>
      <c r="AA41" s="22">
        <v>0.44552599999999998</v>
      </c>
      <c r="AB41" s="22">
        <v>42.791075999999997</v>
      </c>
      <c r="AC41" s="22">
        <v>1.4090000000000001E-3</v>
      </c>
      <c r="AD41" s="22">
        <v>2.0408270000000002</v>
      </c>
      <c r="AE41" s="25">
        <v>0.99471500000000002</v>
      </c>
      <c r="AF41" s="25">
        <v>0.99066600000000005</v>
      </c>
      <c r="AG41" s="25">
        <v>0.98600200000000005</v>
      </c>
      <c r="AH41" s="25">
        <v>0.98101400000000005</v>
      </c>
      <c r="AI41" s="25">
        <v>0.97521599999999997</v>
      </c>
      <c r="AJ41" s="25">
        <v>0.96829600000000005</v>
      </c>
      <c r="AK41" s="25">
        <v>0.91807300000000003</v>
      </c>
      <c r="AM41" s="22"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5.1109119999999999</v>
      </c>
      <c r="AT41" s="22">
        <v>1.167081</v>
      </c>
      <c r="AU41" s="33" t="s">
        <v>320</v>
      </c>
      <c r="AV41" s="23">
        <v>0.59399999999999997</v>
      </c>
    </row>
    <row r="42" spans="1:48">
      <c r="A42" s="22" t="s">
        <v>163</v>
      </c>
      <c r="B42" s="22" t="s">
        <v>114</v>
      </c>
      <c r="C42" s="23" t="s">
        <v>164</v>
      </c>
      <c r="D42" s="22" t="s">
        <v>286</v>
      </c>
      <c r="E42" s="22">
        <v>3137282684</v>
      </c>
      <c r="F42" s="22">
        <v>51133330</v>
      </c>
      <c r="G42" s="22">
        <v>32931921</v>
      </c>
      <c r="H42" s="22">
        <v>0.64403999999999995</v>
      </c>
      <c r="I42" s="22">
        <v>380017262</v>
      </c>
      <c r="J42" s="22">
        <v>380017262</v>
      </c>
      <c r="K42" s="22">
        <v>380017262</v>
      </c>
      <c r="L42" s="22">
        <v>1</v>
      </c>
      <c r="M42" s="22">
        <v>1</v>
      </c>
      <c r="N42" s="22">
        <v>372967660</v>
      </c>
      <c r="O42" s="22">
        <v>0.98144900000000002</v>
      </c>
      <c r="P42" s="22">
        <v>36709015805</v>
      </c>
      <c r="Q42" s="22">
        <v>27077880030</v>
      </c>
      <c r="R42" s="22">
        <v>5749836603</v>
      </c>
      <c r="S42" s="22">
        <v>3881299172</v>
      </c>
      <c r="T42" s="22">
        <v>18149205653</v>
      </c>
      <c r="U42" s="22">
        <v>0.89426899999999998</v>
      </c>
      <c r="V42" s="22">
        <v>0.10573100000000001</v>
      </c>
      <c r="W42" s="22">
        <v>0.82484800000000003</v>
      </c>
      <c r="X42" s="24">
        <v>529.55440299999998</v>
      </c>
      <c r="Y42" s="24">
        <v>551.94509400000004</v>
      </c>
      <c r="Z42" s="22">
        <v>0.72245899999999996</v>
      </c>
      <c r="AA42" s="22">
        <v>0.48423500000000003</v>
      </c>
      <c r="AB42" s="22">
        <v>45.257596999999997</v>
      </c>
      <c r="AC42" s="22">
        <v>1.4189999999999999E-3</v>
      </c>
      <c r="AD42" s="22">
        <v>2.9997020000000001</v>
      </c>
      <c r="AE42" s="25">
        <v>0.99488600000000005</v>
      </c>
      <c r="AF42" s="25">
        <v>0.99131100000000005</v>
      </c>
      <c r="AG42" s="25">
        <v>0.98711199999999999</v>
      </c>
      <c r="AH42" s="25">
        <v>0.98217900000000002</v>
      </c>
      <c r="AI42" s="25">
        <v>0.97627799999999998</v>
      </c>
      <c r="AJ42" s="25">
        <v>0.96939799999999998</v>
      </c>
      <c r="AK42" s="25">
        <v>0.92127400000000004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18.962482000000001</v>
      </c>
      <c r="AT42" s="22">
        <v>0.68923199999999996</v>
      </c>
      <c r="AU42" s="33" t="s">
        <v>321</v>
      </c>
      <c r="AV42" s="23">
        <v>0.32</v>
      </c>
    </row>
    <row r="43" spans="1:48">
      <c r="A43" s="22" t="s">
        <v>166</v>
      </c>
      <c r="B43" s="22" t="s">
        <v>114</v>
      </c>
      <c r="C43" s="23" t="s">
        <v>89</v>
      </c>
      <c r="D43" s="22" t="s">
        <v>286</v>
      </c>
      <c r="E43" s="22">
        <v>3137282684</v>
      </c>
      <c r="F43" s="22">
        <v>51133330</v>
      </c>
      <c r="G43" s="22">
        <v>32931921</v>
      </c>
      <c r="H43" s="22">
        <v>0.64403999999999995</v>
      </c>
      <c r="I43" s="22">
        <v>241876158</v>
      </c>
      <c r="J43" s="22">
        <v>241876158</v>
      </c>
      <c r="K43" s="22">
        <v>241876158</v>
      </c>
      <c r="L43" s="22">
        <v>1</v>
      </c>
      <c r="M43" s="22">
        <v>1</v>
      </c>
      <c r="N43" s="22">
        <v>238143444</v>
      </c>
      <c r="O43" s="22">
        <v>0.984568</v>
      </c>
      <c r="P43" s="22">
        <v>23181973827</v>
      </c>
      <c r="Q43" s="22">
        <v>17095144907</v>
      </c>
      <c r="R43" s="22">
        <v>3419411605</v>
      </c>
      <c r="S43" s="22">
        <v>2667417315</v>
      </c>
      <c r="T43" s="22">
        <v>11298136653</v>
      </c>
      <c r="U43" s="22">
        <v>0.88493599999999994</v>
      </c>
      <c r="V43" s="22">
        <v>0.115064</v>
      </c>
      <c r="W43" s="22">
        <v>0.833318</v>
      </c>
      <c r="X43" s="24">
        <v>334.32488999999998</v>
      </c>
      <c r="Y43" s="24">
        <v>343.593999</v>
      </c>
      <c r="Z43" s="22">
        <v>0.72476200000000002</v>
      </c>
      <c r="AA43" s="22">
        <v>0.478993</v>
      </c>
      <c r="AB43" s="22">
        <v>45.245142000000001</v>
      </c>
      <c r="AC43" s="22">
        <v>1.456E-3</v>
      </c>
      <c r="AD43" s="22">
        <v>2.2754569999999998</v>
      </c>
      <c r="AE43" s="25">
        <v>0.994251</v>
      </c>
      <c r="AF43" s="25">
        <v>0.98918499999999998</v>
      </c>
      <c r="AG43" s="25">
        <v>0.98341299999999998</v>
      </c>
      <c r="AH43" s="25">
        <v>0.97680100000000003</v>
      </c>
      <c r="AI43" s="25">
        <v>0.96865800000000002</v>
      </c>
      <c r="AJ43" s="25">
        <v>0.95913800000000005</v>
      </c>
      <c r="AK43" s="25">
        <v>0.89305100000000004</v>
      </c>
      <c r="AM43" s="22"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10.642461000000001</v>
      </c>
      <c r="AT43" s="22">
        <v>0.84052199999999999</v>
      </c>
      <c r="AU43" s="33" t="s">
        <v>322</v>
      </c>
      <c r="AV43" s="23">
        <v>0.39200000000000002</v>
      </c>
    </row>
    <row r="44" spans="1:48">
      <c r="A44" s="22" t="s">
        <v>167</v>
      </c>
      <c r="B44" s="22" t="s">
        <v>114</v>
      </c>
      <c r="C44" s="23" t="s">
        <v>92</v>
      </c>
      <c r="D44" s="22" t="s">
        <v>286</v>
      </c>
      <c r="E44" s="22">
        <v>3137282684</v>
      </c>
      <c r="F44" s="22">
        <v>51133330</v>
      </c>
      <c r="G44" s="22">
        <v>32931921</v>
      </c>
      <c r="H44" s="22">
        <v>0.64403999999999995</v>
      </c>
      <c r="I44" s="22">
        <v>288902638</v>
      </c>
      <c r="J44" s="22">
        <v>288902638</v>
      </c>
      <c r="K44" s="22">
        <v>288902638</v>
      </c>
      <c r="L44" s="22">
        <v>1</v>
      </c>
      <c r="M44" s="22">
        <v>1</v>
      </c>
      <c r="N44" s="22">
        <v>283241412</v>
      </c>
      <c r="O44" s="22">
        <v>0.98040400000000005</v>
      </c>
      <c r="P44" s="22">
        <v>27781164939</v>
      </c>
      <c r="Q44" s="22">
        <v>19155732961</v>
      </c>
      <c r="R44" s="22">
        <v>4467089609</v>
      </c>
      <c r="S44" s="22">
        <v>4158342369</v>
      </c>
      <c r="T44" s="22">
        <v>12579118016</v>
      </c>
      <c r="U44" s="22">
        <v>0.85031800000000002</v>
      </c>
      <c r="V44" s="22">
        <v>0.14968200000000001</v>
      </c>
      <c r="W44" s="22">
        <v>0.81089900000000004</v>
      </c>
      <c r="X44" s="24">
        <v>374.62322399999999</v>
      </c>
      <c r="Y44" s="24">
        <v>382.57093600000002</v>
      </c>
      <c r="Z44" s="22">
        <v>0.67476400000000003</v>
      </c>
      <c r="AA44" s="22">
        <v>0.443102</v>
      </c>
      <c r="AB44" s="22">
        <v>42.305604000000002</v>
      </c>
      <c r="AC44" s="22">
        <v>1.4610000000000001E-3</v>
      </c>
      <c r="AD44" s="22">
        <v>2.1372680000000002</v>
      </c>
      <c r="AE44" s="25">
        <v>0.99470400000000003</v>
      </c>
      <c r="AF44" s="25">
        <v>0.99046900000000004</v>
      </c>
      <c r="AG44" s="25">
        <v>0.98575599999999997</v>
      </c>
      <c r="AH44" s="25">
        <v>0.98091499999999998</v>
      </c>
      <c r="AI44" s="25">
        <v>0.97518800000000005</v>
      </c>
      <c r="AJ44" s="25">
        <v>0.96845800000000004</v>
      </c>
      <c r="AK44" s="25">
        <v>0.920076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8.0865189999999991</v>
      </c>
      <c r="AT44" s="22">
        <v>1.0329680000000001</v>
      </c>
      <c r="AU44" s="33" t="s">
        <v>323</v>
      </c>
      <c r="AV44" s="23">
        <v>0.45800000000000002</v>
      </c>
    </row>
    <row r="45" spans="1:48">
      <c r="A45" s="22" t="s">
        <v>168</v>
      </c>
      <c r="B45" s="22" t="s">
        <v>114</v>
      </c>
      <c r="C45" s="23" t="s">
        <v>98</v>
      </c>
      <c r="D45" s="22" t="s">
        <v>286</v>
      </c>
      <c r="E45" s="22">
        <v>3137282684</v>
      </c>
      <c r="F45" s="22">
        <v>51133330</v>
      </c>
      <c r="G45" s="22">
        <v>32931921</v>
      </c>
      <c r="H45" s="22">
        <v>0.64403999999999995</v>
      </c>
      <c r="I45" s="22">
        <v>207374856</v>
      </c>
      <c r="J45" s="22">
        <v>207374856</v>
      </c>
      <c r="K45" s="22">
        <v>207374856</v>
      </c>
      <c r="L45" s="22">
        <v>1</v>
      </c>
      <c r="M45" s="22">
        <v>1</v>
      </c>
      <c r="N45" s="22">
        <v>203433158</v>
      </c>
      <c r="O45" s="22">
        <v>0.98099199999999998</v>
      </c>
      <c r="P45" s="22">
        <v>19987521205</v>
      </c>
      <c r="Q45" s="22">
        <v>14671543314</v>
      </c>
      <c r="R45" s="22">
        <v>2894568773</v>
      </c>
      <c r="S45" s="22">
        <v>2421409118</v>
      </c>
      <c r="T45" s="22">
        <v>9784568341</v>
      </c>
      <c r="U45" s="22">
        <v>0.87885400000000002</v>
      </c>
      <c r="V45" s="22">
        <v>0.121146</v>
      </c>
      <c r="W45" s="22">
        <v>0.83521900000000004</v>
      </c>
      <c r="X45" s="24">
        <v>286.92720200000002</v>
      </c>
      <c r="Y45" s="24">
        <v>297.56529899999998</v>
      </c>
      <c r="Z45" s="22">
        <v>0.71854600000000002</v>
      </c>
      <c r="AA45" s="22">
        <v>0.47920400000000002</v>
      </c>
      <c r="AB45" s="22">
        <v>45.036687000000001</v>
      </c>
      <c r="AC45" s="22">
        <v>1.4610000000000001E-3</v>
      </c>
      <c r="AD45" s="22">
        <v>2.80722</v>
      </c>
      <c r="AE45" s="25">
        <v>0.99390199999999995</v>
      </c>
      <c r="AF45" s="25">
        <v>0.98709400000000003</v>
      </c>
      <c r="AG45" s="25">
        <v>0.976997</v>
      </c>
      <c r="AH45" s="25">
        <v>0.96444700000000005</v>
      </c>
      <c r="AI45" s="25">
        <v>0.949735</v>
      </c>
      <c r="AJ45" s="25">
        <v>0.93259999999999998</v>
      </c>
      <c r="AK45" s="25">
        <v>0.81666099999999997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15.094472</v>
      </c>
      <c r="AT45" s="22">
        <v>0.74973400000000001</v>
      </c>
      <c r="AU45" s="33" t="s">
        <v>324</v>
      </c>
      <c r="AV45" s="23">
        <v>0.42499999999999999</v>
      </c>
    </row>
    <row r="46" spans="1:48" s="34" customFormat="1">
      <c r="A46" s="34" t="s">
        <v>169</v>
      </c>
      <c r="B46" s="34" t="s">
        <v>114</v>
      </c>
      <c r="C46" s="35" t="s">
        <v>146</v>
      </c>
      <c r="D46" s="34" t="s">
        <v>286</v>
      </c>
      <c r="E46" s="34">
        <v>3137282684</v>
      </c>
      <c r="F46" s="34">
        <v>51133330</v>
      </c>
      <c r="G46" s="34">
        <v>32931921</v>
      </c>
      <c r="H46" s="34">
        <v>0.64403999999999995</v>
      </c>
      <c r="I46" s="34">
        <v>212614244</v>
      </c>
      <c r="J46" s="34">
        <v>212614244</v>
      </c>
      <c r="K46" s="34">
        <v>212614244</v>
      </c>
      <c r="L46" s="34">
        <v>1</v>
      </c>
      <c r="M46" s="34">
        <v>1</v>
      </c>
      <c r="N46" s="34">
        <v>208207229</v>
      </c>
      <c r="O46" s="34">
        <v>0.97927200000000003</v>
      </c>
      <c r="P46" s="34">
        <v>20445394669</v>
      </c>
      <c r="Q46" s="34">
        <v>14447029596</v>
      </c>
      <c r="R46" s="34">
        <v>3008988808</v>
      </c>
      <c r="S46" s="34">
        <v>2989376265</v>
      </c>
      <c r="T46" s="34">
        <v>9671998544</v>
      </c>
      <c r="U46" s="34">
        <v>0.85378699999999996</v>
      </c>
      <c r="V46" s="34">
        <v>0.14621300000000001</v>
      </c>
      <c r="W46" s="34">
        <v>0.82762500000000006</v>
      </c>
      <c r="X46" s="36">
        <v>282.536451</v>
      </c>
      <c r="Y46" s="36">
        <v>294.15764000000001</v>
      </c>
      <c r="Z46" s="34">
        <v>0.69045999999999996</v>
      </c>
      <c r="AA46" s="34">
        <v>0.46224900000000002</v>
      </c>
      <c r="AB46" s="34">
        <v>43.354346</v>
      </c>
      <c r="AC46" s="34">
        <v>1.487E-3</v>
      </c>
      <c r="AD46" s="34">
        <v>3.0963959999999999</v>
      </c>
      <c r="AE46" s="37">
        <v>0.99401899999999999</v>
      </c>
      <c r="AF46" s="37">
        <v>0.98722100000000002</v>
      </c>
      <c r="AG46" s="37">
        <v>0.97709800000000002</v>
      </c>
      <c r="AH46" s="37">
        <v>0.96372400000000003</v>
      </c>
      <c r="AI46" s="37">
        <v>0.94695700000000005</v>
      </c>
      <c r="AJ46" s="37">
        <v>0.92668499999999998</v>
      </c>
      <c r="AK46" s="37">
        <v>0.78630100000000003</v>
      </c>
      <c r="AM46" s="34">
        <v>0</v>
      </c>
      <c r="AN46" s="34">
        <v>0</v>
      </c>
      <c r="AO46" s="34">
        <v>0</v>
      </c>
      <c r="AP46" s="34">
        <v>0</v>
      </c>
      <c r="AQ46" s="34">
        <v>0</v>
      </c>
      <c r="AR46" s="34">
        <v>0</v>
      </c>
      <c r="AS46" s="34">
        <v>19.778400999999999</v>
      </c>
      <c r="AT46" s="34">
        <v>0.608989</v>
      </c>
      <c r="AU46" s="38" t="s">
        <v>325</v>
      </c>
      <c r="AV46" s="35">
        <v>0.27</v>
      </c>
    </row>
    <row r="47" spans="1:48">
      <c r="A47" s="22" t="s">
        <v>172</v>
      </c>
      <c r="B47" s="22" t="s">
        <v>83</v>
      </c>
      <c r="C47" s="23" t="s">
        <v>101</v>
      </c>
      <c r="D47" s="22" t="s">
        <v>286</v>
      </c>
      <c r="E47" s="22">
        <v>3137282684</v>
      </c>
      <c r="F47" s="22">
        <v>51133330</v>
      </c>
      <c r="G47" s="22">
        <v>32931921</v>
      </c>
      <c r="H47" s="22">
        <v>0.64403999999999995</v>
      </c>
      <c r="I47" s="22">
        <v>86957782</v>
      </c>
      <c r="J47" s="22">
        <v>86957782</v>
      </c>
      <c r="K47" s="22">
        <v>86957782</v>
      </c>
      <c r="L47" s="22">
        <v>1</v>
      </c>
      <c r="M47" s="22">
        <v>1</v>
      </c>
      <c r="N47" s="22">
        <v>83890601</v>
      </c>
      <c r="O47" s="22">
        <v>0.96472800000000003</v>
      </c>
      <c r="P47" s="22">
        <v>7910664627</v>
      </c>
      <c r="Q47" s="22">
        <v>5727778780</v>
      </c>
      <c r="R47" s="22">
        <v>697338748</v>
      </c>
      <c r="S47" s="22">
        <v>1485547099</v>
      </c>
      <c r="T47" s="22">
        <v>3676619293</v>
      </c>
      <c r="U47" s="22">
        <v>0.81220999999999999</v>
      </c>
      <c r="V47" s="22">
        <v>0.18779000000000001</v>
      </c>
      <c r="W47" s="22">
        <v>0.89146700000000001</v>
      </c>
      <c r="X47" s="24">
        <v>112.016541</v>
      </c>
      <c r="Y47" s="24">
        <v>111.738933</v>
      </c>
      <c r="Z47" s="22">
        <v>0.69097600000000003</v>
      </c>
      <c r="AA47" s="22">
        <v>0.44353199999999998</v>
      </c>
      <c r="AB47" s="22">
        <v>44.424529999999997</v>
      </c>
      <c r="AC47" s="22">
        <v>8.83E-4</v>
      </c>
      <c r="AD47" s="22">
        <v>2.1909589999999999</v>
      </c>
      <c r="AE47" s="25">
        <v>0.98848800000000003</v>
      </c>
      <c r="AF47" s="25">
        <v>0.96316299999999999</v>
      </c>
      <c r="AG47" s="25">
        <v>0.92815599999999998</v>
      </c>
      <c r="AH47" s="25">
        <v>0.88982899999999998</v>
      </c>
      <c r="AI47" s="25">
        <v>0.84911800000000004</v>
      </c>
      <c r="AJ47" s="25">
        <v>0.80509799999999998</v>
      </c>
      <c r="AK47" s="25">
        <v>0.53001100000000001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2.728599</v>
      </c>
      <c r="AT47" s="22">
        <v>2.144218</v>
      </c>
    </row>
    <row r="48" spans="1:48">
      <c r="A48" s="22" t="s">
        <v>173</v>
      </c>
      <c r="B48" s="22" t="s">
        <v>83</v>
      </c>
      <c r="C48" s="23" t="s">
        <v>87</v>
      </c>
      <c r="D48" s="22" t="s">
        <v>286</v>
      </c>
      <c r="E48" s="22">
        <v>3137282684</v>
      </c>
      <c r="F48" s="22">
        <v>51133330</v>
      </c>
      <c r="G48" s="22">
        <v>32931921</v>
      </c>
      <c r="H48" s="22">
        <v>0.64403999999999995</v>
      </c>
      <c r="I48" s="22">
        <v>215485310</v>
      </c>
      <c r="J48" s="22">
        <v>215485310</v>
      </c>
      <c r="K48" s="22">
        <v>215485310</v>
      </c>
      <c r="L48" s="22">
        <v>1</v>
      </c>
      <c r="M48" s="22">
        <v>1</v>
      </c>
      <c r="N48" s="22">
        <v>210747389</v>
      </c>
      <c r="O48" s="22">
        <v>0.97801300000000002</v>
      </c>
      <c r="P48" s="22">
        <v>20373697636</v>
      </c>
      <c r="Q48" s="22">
        <v>14228591236</v>
      </c>
      <c r="R48" s="22">
        <v>2318242661</v>
      </c>
      <c r="S48" s="22">
        <v>3826863739</v>
      </c>
      <c r="T48" s="22">
        <v>9131361518</v>
      </c>
      <c r="U48" s="22">
        <v>0.81216600000000005</v>
      </c>
      <c r="V48" s="22">
        <v>0.187834</v>
      </c>
      <c r="W48" s="22">
        <v>0.85989800000000005</v>
      </c>
      <c r="X48" s="24">
        <v>278.26451400000002</v>
      </c>
      <c r="Y48" s="24">
        <v>277.47303900000003</v>
      </c>
      <c r="Z48" s="22">
        <v>0.68059899999999995</v>
      </c>
      <c r="AA48" s="22">
        <v>0.436782</v>
      </c>
      <c r="AB48" s="22">
        <v>42.849091999999999</v>
      </c>
      <c r="AC48" s="22">
        <v>6.0400000000000004E-4</v>
      </c>
      <c r="AD48" s="22">
        <v>2.0862630000000002</v>
      </c>
      <c r="AE48" s="25">
        <v>0.99400999999999995</v>
      </c>
      <c r="AF48" s="25">
        <v>0.98555700000000002</v>
      </c>
      <c r="AG48" s="25">
        <v>0.97575400000000001</v>
      </c>
      <c r="AH48" s="25">
        <v>0.965059</v>
      </c>
      <c r="AI48" s="25">
        <v>0.95293399999999995</v>
      </c>
      <c r="AJ48" s="25">
        <v>0.93958299999999995</v>
      </c>
      <c r="AK48" s="25">
        <v>0.86110900000000001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0.67845200000000006</v>
      </c>
      <c r="AT48" s="22">
        <v>4.9986889999999997</v>
      </c>
      <c r="AU48" s="33" t="s">
        <v>326</v>
      </c>
      <c r="AV48" s="23">
        <v>0.16400000000000001</v>
      </c>
    </row>
    <row r="49" spans="1:48">
      <c r="A49" s="22" t="s">
        <v>174</v>
      </c>
      <c r="B49" s="22" t="s">
        <v>83</v>
      </c>
      <c r="C49" s="23" t="s">
        <v>117</v>
      </c>
      <c r="D49" s="22" t="s">
        <v>286</v>
      </c>
      <c r="E49" s="22">
        <v>3137282684</v>
      </c>
      <c r="F49" s="22">
        <v>51133330</v>
      </c>
      <c r="G49" s="22">
        <v>32931921</v>
      </c>
      <c r="H49" s="22">
        <v>0.64403999999999995</v>
      </c>
      <c r="I49" s="22">
        <v>250460416</v>
      </c>
      <c r="J49" s="22">
        <v>250460416</v>
      </c>
      <c r="K49" s="22">
        <v>250460416</v>
      </c>
      <c r="L49" s="22">
        <v>1</v>
      </c>
      <c r="M49" s="22">
        <v>1</v>
      </c>
      <c r="N49" s="22">
        <v>243968876</v>
      </c>
      <c r="O49" s="22">
        <v>0.974082</v>
      </c>
      <c r="P49" s="22">
        <v>23746664629</v>
      </c>
      <c r="Q49" s="22">
        <v>16241744097</v>
      </c>
      <c r="R49" s="22">
        <v>2757873726</v>
      </c>
      <c r="S49" s="22">
        <v>4747046806</v>
      </c>
      <c r="T49" s="22">
        <v>10392580636</v>
      </c>
      <c r="U49" s="22">
        <v>0.80009600000000003</v>
      </c>
      <c r="V49" s="22">
        <v>0.199904</v>
      </c>
      <c r="W49" s="22">
        <v>0.85484599999999999</v>
      </c>
      <c r="X49" s="24">
        <v>317.63517300000001</v>
      </c>
      <c r="Y49" s="24">
        <v>315.78215699999998</v>
      </c>
      <c r="Z49" s="22">
        <v>0.66390800000000005</v>
      </c>
      <c r="AA49" s="22">
        <v>0.42481400000000002</v>
      </c>
      <c r="AB49" s="22">
        <v>41.964264999999997</v>
      </c>
      <c r="AC49" s="22">
        <v>5.7799999999999995E-4</v>
      </c>
      <c r="AD49" s="22">
        <v>2.0113509999999999</v>
      </c>
      <c r="AE49" s="25">
        <v>0.994641</v>
      </c>
      <c r="AF49" s="25">
        <v>0.98740899999999998</v>
      </c>
      <c r="AG49" s="25">
        <v>0.97959300000000005</v>
      </c>
      <c r="AH49" s="25">
        <v>0.97132399999999997</v>
      </c>
      <c r="AI49" s="25">
        <v>0.96199900000000005</v>
      </c>
      <c r="AJ49" s="25">
        <v>0.95157999999999998</v>
      </c>
      <c r="AK49" s="25">
        <v>0.88808200000000004</v>
      </c>
      <c r="AM49" s="22"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1.367785</v>
      </c>
      <c r="AT49" s="22">
        <v>2.1148410000000002</v>
      </c>
      <c r="AU49" s="33" t="s">
        <v>327</v>
      </c>
      <c r="AV49" s="23">
        <v>0.25700000000000001</v>
      </c>
    </row>
    <row r="50" spans="1:48">
      <c r="A50" s="22" t="s">
        <v>175</v>
      </c>
      <c r="B50" s="22" t="s">
        <v>83</v>
      </c>
      <c r="C50" s="23" t="s">
        <v>120</v>
      </c>
      <c r="D50" s="22" t="s">
        <v>286</v>
      </c>
      <c r="E50" s="22">
        <v>3137282684</v>
      </c>
      <c r="F50" s="22">
        <v>51133330</v>
      </c>
      <c r="G50" s="22">
        <v>32931921</v>
      </c>
      <c r="H50" s="22">
        <v>0.64403999999999995</v>
      </c>
      <c r="I50" s="22">
        <v>187160730</v>
      </c>
      <c r="J50" s="22">
        <v>187160730</v>
      </c>
      <c r="K50" s="22">
        <v>187160730</v>
      </c>
      <c r="L50" s="22">
        <v>1</v>
      </c>
      <c r="M50" s="22">
        <v>1</v>
      </c>
      <c r="N50" s="22">
        <v>181794255</v>
      </c>
      <c r="O50" s="22">
        <v>0.97132700000000005</v>
      </c>
      <c r="P50" s="22">
        <v>17542421436</v>
      </c>
      <c r="Q50" s="22">
        <v>12042782358</v>
      </c>
      <c r="R50" s="22">
        <v>1935476419</v>
      </c>
      <c r="S50" s="22">
        <v>3564162659</v>
      </c>
      <c r="T50" s="22">
        <v>7698894551</v>
      </c>
      <c r="U50" s="22">
        <v>0.79682600000000003</v>
      </c>
      <c r="V50" s="22">
        <v>0.20317399999999999</v>
      </c>
      <c r="W50" s="22">
        <v>0.861537</v>
      </c>
      <c r="X50" s="24">
        <v>235.51727099999999</v>
      </c>
      <c r="Y50" s="24">
        <v>233.93439599999999</v>
      </c>
      <c r="Z50" s="22">
        <v>0.66393100000000005</v>
      </c>
      <c r="AA50" s="22">
        <v>0.42444799999999999</v>
      </c>
      <c r="AB50" s="22">
        <v>42.119855999999999</v>
      </c>
      <c r="AC50" s="22">
        <v>5.8299999999999997E-4</v>
      </c>
      <c r="AD50" s="22">
        <v>2.0520559999999999</v>
      </c>
      <c r="AE50" s="25">
        <v>0.99395299999999998</v>
      </c>
      <c r="AF50" s="25">
        <v>0.984518</v>
      </c>
      <c r="AG50" s="25">
        <v>0.97292299999999998</v>
      </c>
      <c r="AH50" s="25">
        <v>0.95950199999999997</v>
      </c>
      <c r="AI50" s="25">
        <v>0.94430400000000003</v>
      </c>
      <c r="AJ50" s="25">
        <v>0.92754499999999995</v>
      </c>
      <c r="AK50" s="25">
        <v>0.83097900000000002</v>
      </c>
      <c r="AM50" s="22"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1.143224</v>
      </c>
      <c r="AT50" s="22">
        <v>2.7723019999999998</v>
      </c>
      <c r="AU50" s="33" t="s">
        <v>328</v>
      </c>
      <c r="AV50" s="23">
        <v>0.27100000000000002</v>
      </c>
    </row>
    <row r="51" spans="1:48">
      <c r="A51" s="22" t="s">
        <v>176</v>
      </c>
      <c r="B51" s="22" t="s">
        <v>83</v>
      </c>
      <c r="C51" s="23" t="s">
        <v>158</v>
      </c>
      <c r="D51" s="22" t="s">
        <v>286</v>
      </c>
      <c r="E51" s="22">
        <v>3137282684</v>
      </c>
      <c r="F51" s="22">
        <v>51133330</v>
      </c>
      <c r="G51" s="22">
        <v>32931921</v>
      </c>
      <c r="H51" s="22">
        <v>0.64403999999999995</v>
      </c>
      <c r="I51" s="22">
        <v>221024256</v>
      </c>
      <c r="J51" s="22">
        <v>221024256</v>
      </c>
      <c r="K51" s="22">
        <v>221024256</v>
      </c>
      <c r="L51" s="22">
        <v>1</v>
      </c>
      <c r="M51" s="22">
        <v>1</v>
      </c>
      <c r="N51" s="22">
        <v>215418806</v>
      </c>
      <c r="O51" s="22">
        <v>0.97463900000000003</v>
      </c>
      <c r="P51" s="22">
        <v>20609174605</v>
      </c>
      <c r="Q51" s="22">
        <v>14407721257</v>
      </c>
      <c r="R51" s="22">
        <v>1982362922</v>
      </c>
      <c r="S51" s="22">
        <v>4219090426</v>
      </c>
      <c r="T51" s="22">
        <v>9222497152</v>
      </c>
      <c r="U51" s="22">
        <v>0.79528100000000002</v>
      </c>
      <c r="V51" s="22">
        <v>0.20471900000000001</v>
      </c>
      <c r="W51" s="22">
        <v>0.87905100000000003</v>
      </c>
      <c r="X51" s="24">
        <v>281.76770900000002</v>
      </c>
      <c r="Y51" s="24">
        <v>280.24256200000002</v>
      </c>
      <c r="Z51" s="22">
        <v>0.67814099999999999</v>
      </c>
      <c r="AA51" s="22">
        <v>0.43408400000000003</v>
      </c>
      <c r="AB51" s="22">
        <v>42.892788000000003</v>
      </c>
      <c r="AC51" s="22">
        <v>5.8900000000000001E-4</v>
      </c>
      <c r="AD51" s="22">
        <v>2.2066340000000002</v>
      </c>
      <c r="AE51" s="25">
        <v>0.99377800000000005</v>
      </c>
      <c r="AF51" s="25">
        <v>0.98396399999999995</v>
      </c>
      <c r="AG51" s="25">
        <v>0.97223800000000005</v>
      </c>
      <c r="AH51" s="25">
        <v>0.95950299999999999</v>
      </c>
      <c r="AI51" s="25">
        <v>0.94570100000000001</v>
      </c>
      <c r="AJ51" s="25">
        <v>0.93107700000000004</v>
      </c>
      <c r="AK51" s="25">
        <v>0.84972800000000004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0.59572899999999995</v>
      </c>
      <c r="AT51" s="22">
        <v>5.4645729999999997</v>
      </c>
      <c r="AU51" s="33" t="s">
        <v>329</v>
      </c>
      <c r="AV51" s="23">
        <v>0.35899999999999999</v>
      </c>
    </row>
    <row r="52" spans="1:48">
      <c r="A52" s="22" t="s">
        <v>177</v>
      </c>
      <c r="B52" s="22" t="s">
        <v>83</v>
      </c>
      <c r="C52" s="23" t="s">
        <v>161</v>
      </c>
      <c r="D52" s="22" t="s">
        <v>286</v>
      </c>
      <c r="E52" s="22">
        <v>3137282684</v>
      </c>
      <c r="F52" s="22">
        <v>51133330</v>
      </c>
      <c r="G52" s="22">
        <v>32931921</v>
      </c>
      <c r="H52" s="22">
        <v>0.64403999999999995</v>
      </c>
      <c r="I52" s="22">
        <v>266975356</v>
      </c>
      <c r="J52" s="22">
        <v>266975356</v>
      </c>
      <c r="K52" s="22">
        <v>266975356</v>
      </c>
      <c r="L52" s="22">
        <v>1</v>
      </c>
      <c r="M52" s="22">
        <v>1</v>
      </c>
      <c r="N52" s="22">
        <v>258363859</v>
      </c>
      <c r="O52" s="22">
        <v>0.96774400000000005</v>
      </c>
      <c r="P52" s="22">
        <v>24529994425</v>
      </c>
      <c r="Q52" s="22">
        <v>17080265689</v>
      </c>
      <c r="R52" s="22">
        <v>2221930598</v>
      </c>
      <c r="S52" s="22">
        <v>5227798138</v>
      </c>
      <c r="T52" s="22">
        <v>10892029205</v>
      </c>
      <c r="U52" s="22">
        <v>0.78688100000000005</v>
      </c>
      <c r="V52" s="22">
        <v>0.213119</v>
      </c>
      <c r="W52" s="22">
        <v>0.88488699999999998</v>
      </c>
      <c r="X52" s="24">
        <v>334.03390100000001</v>
      </c>
      <c r="Y52" s="24">
        <v>330.94185599999997</v>
      </c>
      <c r="Z52" s="22">
        <v>0.66946300000000003</v>
      </c>
      <c r="AA52" s="22">
        <v>0.42691499999999999</v>
      </c>
      <c r="AB52" s="22">
        <v>42.721525</v>
      </c>
      <c r="AC52" s="22">
        <v>5.1000000000000004E-4</v>
      </c>
      <c r="AD52" s="22">
        <v>2.236094</v>
      </c>
      <c r="AE52" s="25">
        <v>0.99436800000000003</v>
      </c>
      <c r="AF52" s="25">
        <v>0.98543999999999998</v>
      </c>
      <c r="AG52" s="25">
        <v>0.97520399999999996</v>
      </c>
      <c r="AH52" s="25">
        <v>0.96421100000000004</v>
      </c>
      <c r="AI52" s="25">
        <v>0.95253399999999999</v>
      </c>
      <c r="AJ52" s="25">
        <v>0.94022899999999998</v>
      </c>
      <c r="AK52" s="25">
        <v>0.87285500000000005</v>
      </c>
      <c r="AM52" s="22"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0.96477000000000002</v>
      </c>
      <c r="AT52" s="22">
        <v>4.4615419999999997</v>
      </c>
      <c r="AU52" s="33" t="s">
        <v>330</v>
      </c>
      <c r="AV52" s="23">
        <v>0.312</v>
      </c>
    </row>
    <row r="53" spans="1:48" s="34" customFormat="1">
      <c r="A53" s="34" t="s">
        <v>178</v>
      </c>
      <c r="B53" s="34" t="s">
        <v>83</v>
      </c>
      <c r="C53" s="35" t="s">
        <v>179</v>
      </c>
      <c r="D53" s="34" t="s">
        <v>286</v>
      </c>
      <c r="E53" s="34">
        <v>3137282684</v>
      </c>
      <c r="F53" s="34">
        <v>51133330</v>
      </c>
      <c r="G53" s="34">
        <v>32931921</v>
      </c>
      <c r="H53" s="34">
        <v>0.64403999999999995</v>
      </c>
      <c r="I53" s="34">
        <v>348951400</v>
      </c>
      <c r="J53" s="34">
        <v>348951400</v>
      </c>
      <c r="K53" s="34">
        <v>348951400</v>
      </c>
      <c r="L53" s="34">
        <v>1</v>
      </c>
      <c r="M53" s="34">
        <v>1</v>
      </c>
      <c r="N53" s="34">
        <v>343300580</v>
      </c>
      <c r="O53" s="34">
        <v>0.98380599999999996</v>
      </c>
      <c r="P53" s="34">
        <v>32652493439</v>
      </c>
      <c r="Q53" s="34">
        <v>26892760094</v>
      </c>
      <c r="R53" s="34">
        <v>3516980150</v>
      </c>
      <c r="S53" s="34">
        <v>2242753195</v>
      </c>
      <c r="T53" s="34">
        <v>17042249611</v>
      </c>
      <c r="U53" s="34">
        <v>0.93131399999999998</v>
      </c>
      <c r="V53" s="34">
        <v>6.8685999999999997E-2</v>
      </c>
      <c r="W53" s="34">
        <v>0.88434699999999999</v>
      </c>
      <c r="X53" s="36">
        <v>525.93406500000003</v>
      </c>
      <c r="Y53" s="36">
        <v>517.79395699999998</v>
      </c>
      <c r="Z53" s="34">
        <v>0.80033299999999996</v>
      </c>
      <c r="AA53" s="34">
        <v>0.50717999999999996</v>
      </c>
      <c r="AB53" s="34">
        <v>50.532246000000001</v>
      </c>
      <c r="AC53" s="34">
        <v>5.4699999999999996E-4</v>
      </c>
      <c r="AD53" s="34">
        <v>2.3643559999999999</v>
      </c>
      <c r="AE53" s="37">
        <v>0.99347099999999999</v>
      </c>
      <c r="AF53" s="37">
        <v>0.98668199999999995</v>
      </c>
      <c r="AG53" s="37">
        <v>0.97902400000000001</v>
      </c>
      <c r="AH53" s="37">
        <v>0.97132600000000002</v>
      </c>
      <c r="AI53" s="37">
        <v>0.96343599999999996</v>
      </c>
      <c r="AJ53" s="37">
        <v>0.95538699999999999</v>
      </c>
      <c r="AK53" s="37">
        <v>0.91302700000000003</v>
      </c>
      <c r="AM53" s="34">
        <v>0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34">
        <v>0.40609600000000001</v>
      </c>
      <c r="AT53" s="34">
        <v>9.6777519999999999</v>
      </c>
      <c r="AU53" s="38" t="s">
        <v>331</v>
      </c>
      <c r="AV53" s="35">
        <v>0.14799999999999999</v>
      </c>
    </row>
    <row r="54" spans="1:48">
      <c r="A54" s="22" t="s">
        <v>181</v>
      </c>
      <c r="B54" s="22" t="s">
        <v>114</v>
      </c>
      <c r="C54" s="23" t="s">
        <v>182</v>
      </c>
      <c r="D54" s="22" t="s">
        <v>286</v>
      </c>
      <c r="E54" s="22">
        <v>3137282684</v>
      </c>
      <c r="F54" s="22">
        <v>51133330</v>
      </c>
      <c r="G54" s="22">
        <v>32931921</v>
      </c>
      <c r="H54" s="22">
        <v>0.64403999999999995</v>
      </c>
      <c r="I54" s="22">
        <v>119460850</v>
      </c>
      <c r="J54" s="22">
        <v>119460850</v>
      </c>
      <c r="K54" s="22">
        <v>119460850</v>
      </c>
      <c r="L54" s="22">
        <v>1</v>
      </c>
      <c r="M54" s="22">
        <v>1</v>
      </c>
      <c r="N54" s="22">
        <v>117335766</v>
      </c>
      <c r="O54" s="22">
        <v>0.98221099999999995</v>
      </c>
      <c r="P54" s="22">
        <v>11492220251</v>
      </c>
      <c r="Q54" s="22">
        <v>8311048474</v>
      </c>
      <c r="R54" s="22">
        <v>1692948838</v>
      </c>
      <c r="S54" s="22">
        <v>1488222939</v>
      </c>
      <c r="T54" s="22">
        <v>5414920930</v>
      </c>
      <c r="U54" s="22">
        <v>0.870502</v>
      </c>
      <c r="V54" s="22">
        <v>0.129498</v>
      </c>
      <c r="W54" s="22">
        <v>0.83077299999999998</v>
      </c>
      <c r="X54" s="24">
        <v>162.536813</v>
      </c>
      <c r="Y54" s="24">
        <v>164.55797699999999</v>
      </c>
      <c r="Z54" s="22">
        <v>0.70758699999999997</v>
      </c>
      <c r="AA54" s="22">
        <v>0.46101599999999998</v>
      </c>
      <c r="AB54" s="22">
        <v>44.371228000000002</v>
      </c>
      <c r="AC54" s="22">
        <v>6.7299999999999999E-4</v>
      </c>
      <c r="AD54" s="22">
        <v>1.9590240000000001</v>
      </c>
      <c r="AE54" s="25">
        <v>0.99297000000000002</v>
      </c>
      <c r="AF54" s="25">
        <v>0.98248400000000002</v>
      </c>
      <c r="AG54" s="25">
        <v>0.96890699999999996</v>
      </c>
      <c r="AH54" s="25">
        <v>0.95123500000000005</v>
      </c>
      <c r="AI54" s="25">
        <v>0.92929399999999995</v>
      </c>
      <c r="AJ54" s="25">
        <v>0.904061</v>
      </c>
      <c r="AK54" s="25">
        <v>0.74099899999999996</v>
      </c>
      <c r="AM54" s="22">
        <v>0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2.232818</v>
      </c>
      <c r="AT54" s="22">
        <v>1.8273349999999999</v>
      </c>
    </row>
    <row r="55" spans="1:48">
      <c r="A55" s="22" t="s">
        <v>183</v>
      </c>
      <c r="B55" s="22" t="s">
        <v>83</v>
      </c>
      <c r="C55" s="23" t="s">
        <v>87</v>
      </c>
      <c r="D55" s="22" t="s">
        <v>286</v>
      </c>
      <c r="E55" s="22">
        <v>3137282684</v>
      </c>
      <c r="F55" s="22">
        <v>51133330</v>
      </c>
      <c r="G55" s="22">
        <v>32931921</v>
      </c>
      <c r="H55" s="22">
        <v>0.64403999999999995</v>
      </c>
      <c r="I55" s="22">
        <v>243792782</v>
      </c>
      <c r="J55" s="22">
        <v>243792782</v>
      </c>
      <c r="K55" s="22">
        <v>243792782</v>
      </c>
      <c r="L55" s="22">
        <v>1</v>
      </c>
      <c r="M55" s="22">
        <v>1</v>
      </c>
      <c r="N55" s="22">
        <v>236993525</v>
      </c>
      <c r="O55" s="22">
        <v>0.97211099999999995</v>
      </c>
      <c r="P55" s="22">
        <v>22840550271</v>
      </c>
      <c r="Q55" s="22">
        <v>14174172035</v>
      </c>
      <c r="R55" s="22">
        <v>2353891131</v>
      </c>
      <c r="S55" s="22">
        <v>6312487105</v>
      </c>
      <c r="T55" s="22">
        <v>9198760512</v>
      </c>
      <c r="U55" s="22">
        <v>0.72362800000000005</v>
      </c>
      <c r="V55" s="22">
        <v>0.27637200000000001</v>
      </c>
      <c r="W55" s="22">
        <v>0.85758199999999996</v>
      </c>
      <c r="X55" s="24">
        <v>277.20025299999998</v>
      </c>
      <c r="Y55" s="24">
        <v>279.50898100000001</v>
      </c>
      <c r="Z55" s="22">
        <v>0.60112200000000005</v>
      </c>
      <c r="AA55" s="22">
        <v>0.39011600000000002</v>
      </c>
      <c r="AB55" s="22">
        <v>38.075069999999997</v>
      </c>
      <c r="AC55" s="22">
        <v>5.2599999999999999E-4</v>
      </c>
      <c r="AD55" s="22">
        <v>2.1174919999999999</v>
      </c>
      <c r="AE55" s="25">
        <v>0.99505299999999997</v>
      </c>
      <c r="AF55" s="25">
        <v>0.98753599999999997</v>
      </c>
      <c r="AG55" s="25">
        <v>0.97909100000000004</v>
      </c>
      <c r="AH55" s="25">
        <v>0.96914100000000003</v>
      </c>
      <c r="AI55" s="25">
        <v>0.95750400000000002</v>
      </c>
      <c r="AJ55" s="25">
        <v>0.94431799999999999</v>
      </c>
      <c r="AK55" s="25">
        <v>0.86299400000000004</v>
      </c>
      <c r="AM55" s="22">
        <v>0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5.6055260000000002</v>
      </c>
      <c r="AT55" s="22">
        <v>1.3335809999999999</v>
      </c>
      <c r="AU55" s="33" t="s">
        <v>332</v>
      </c>
      <c r="AV55" s="23">
        <v>0.34</v>
      </c>
    </row>
    <row r="56" spans="1:48">
      <c r="A56" s="22" t="s">
        <v>184</v>
      </c>
      <c r="B56" s="22" t="s">
        <v>83</v>
      </c>
      <c r="C56" s="23" t="s">
        <v>105</v>
      </c>
      <c r="D56" s="22" t="s">
        <v>286</v>
      </c>
      <c r="E56" s="22">
        <v>3137282684</v>
      </c>
      <c r="F56" s="22">
        <v>51133330</v>
      </c>
      <c r="G56" s="22">
        <v>32931921</v>
      </c>
      <c r="H56" s="22">
        <v>0.64403999999999995</v>
      </c>
      <c r="I56" s="22">
        <v>169956938</v>
      </c>
      <c r="J56" s="22">
        <v>169956938</v>
      </c>
      <c r="K56" s="22">
        <v>169956938</v>
      </c>
      <c r="L56" s="22">
        <v>1</v>
      </c>
      <c r="M56" s="22">
        <v>1</v>
      </c>
      <c r="N56" s="22">
        <v>163869068</v>
      </c>
      <c r="O56" s="22">
        <v>0.96418000000000004</v>
      </c>
      <c r="P56" s="22">
        <v>15359579312</v>
      </c>
      <c r="Q56" s="22">
        <v>8879518603</v>
      </c>
      <c r="R56" s="22">
        <v>1199758865</v>
      </c>
      <c r="S56" s="22">
        <v>5280301844</v>
      </c>
      <c r="T56" s="22">
        <v>5715412764</v>
      </c>
      <c r="U56" s="22">
        <v>0.65622100000000005</v>
      </c>
      <c r="V56" s="22">
        <v>0.343779</v>
      </c>
      <c r="W56" s="22">
        <v>0.88096799999999997</v>
      </c>
      <c r="X56" s="24">
        <v>173.65422100000001</v>
      </c>
      <c r="Y56" s="24">
        <v>173.69917599999999</v>
      </c>
      <c r="Z56" s="22">
        <v>0.54598800000000003</v>
      </c>
      <c r="AA56" s="22">
        <v>0.35143200000000002</v>
      </c>
      <c r="AB56" s="22">
        <v>35.469876999999997</v>
      </c>
      <c r="AC56" s="22">
        <v>8.1999999999999998E-4</v>
      </c>
      <c r="AD56" s="22">
        <v>2.2855150000000002</v>
      </c>
      <c r="AE56" s="25">
        <v>0.99183600000000005</v>
      </c>
      <c r="AF56" s="25">
        <v>0.97492000000000001</v>
      </c>
      <c r="AG56" s="25">
        <v>0.95308099999999996</v>
      </c>
      <c r="AH56" s="25">
        <v>0.92873000000000006</v>
      </c>
      <c r="AI56" s="25">
        <v>0.90303199999999995</v>
      </c>
      <c r="AJ56" s="25">
        <v>0.87604000000000004</v>
      </c>
      <c r="AK56" s="25">
        <v>0.72375</v>
      </c>
      <c r="AM56" s="22">
        <v>0</v>
      </c>
      <c r="AN56" s="22">
        <v>0</v>
      </c>
      <c r="AO56" s="22">
        <v>0</v>
      </c>
      <c r="AP56" s="22">
        <v>0</v>
      </c>
      <c r="AQ56" s="22">
        <v>0</v>
      </c>
      <c r="AR56" s="22">
        <v>0</v>
      </c>
      <c r="AS56" s="22">
        <v>1.5516719999999999</v>
      </c>
      <c r="AT56" s="22">
        <v>3.1599740000000001</v>
      </c>
      <c r="AU56" s="33" t="s">
        <v>333</v>
      </c>
      <c r="AV56" s="23">
        <v>0.29699999999999999</v>
      </c>
    </row>
    <row r="57" spans="1:48">
      <c r="A57" s="22" t="s">
        <v>185</v>
      </c>
      <c r="B57" s="22" t="s">
        <v>83</v>
      </c>
      <c r="C57" s="23" t="s">
        <v>111</v>
      </c>
      <c r="D57" s="22" t="s">
        <v>286</v>
      </c>
      <c r="E57" s="22">
        <v>3137282684</v>
      </c>
      <c r="F57" s="22">
        <v>51133330</v>
      </c>
      <c r="G57" s="22">
        <v>32931921</v>
      </c>
      <c r="H57" s="22">
        <v>0.64403999999999995</v>
      </c>
      <c r="I57" s="22">
        <v>257652924</v>
      </c>
      <c r="J57" s="22">
        <v>257652924</v>
      </c>
      <c r="K57" s="22">
        <v>257652924</v>
      </c>
      <c r="L57" s="22">
        <v>1</v>
      </c>
      <c r="M57" s="22">
        <v>1</v>
      </c>
      <c r="N57" s="22">
        <v>251656242</v>
      </c>
      <c r="O57" s="22">
        <v>0.97672599999999998</v>
      </c>
      <c r="P57" s="22">
        <v>24421546597</v>
      </c>
      <c r="Q57" s="22">
        <v>17165460546</v>
      </c>
      <c r="R57" s="22">
        <v>2600680596</v>
      </c>
      <c r="S57" s="22">
        <v>4655405455</v>
      </c>
      <c r="T57" s="22">
        <v>11120931466</v>
      </c>
      <c r="U57" s="22">
        <v>0.80937300000000001</v>
      </c>
      <c r="V57" s="22">
        <v>0.19062699999999999</v>
      </c>
      <c r="W57" s="22">
        <v>0.86842799999999998</v>
      </c>
      <c r="X57" s="24">
        <v>335.70003300000002</v>
      </c>
      <c r="Y57" s="24">
        <v>337.91584799999998</v>
      </c>
      <c r="Z57" s="22">
        <v>0.68209299999999995</v>
      </c>
      <c r="AA57" s="22">
        <v>0.44190499999999999</v>
      </c>
      <c r="AB57" s="22">
        <v>43.125273999999997</v>
      </c>
      <c r="AC57" s="22">
        <v>5.31E-4</v>
      </c>
      <c r="AD57" s="22">
        <v>2.1523300000000001</v>
      </c>
      <c r="AE57" s="25">
        <v>0.99438499999999996</v>
      </c>
      <c r="AF57" s="25">
        <v>0.986537</v>
      </c>
      <c r="AG57" s="25">
        <v>0.97828999999999999</v>
      </c>
      <c r="AH57" s="25">
        <v>0.96947000000000005</v>
      </c>
      <c r="AI57" s="25">
        <v>0.95963699999999996</v>
      </c>
      <c r="AJ57" s="25">
        <v>0.94894299999999998</v>
      </c>
      <c r="AK57" s="25">
        <v>0.88600999999999996</v>
      </c>
      <c r="AM57" s="22">
        <v>0</v>
      </c>
      <c r="AN57" s="22">
        <v>0</v>
      </c>
      <c r="AO57" s="22">
        <v>0</v>
      </c>
      <c r="AP57" s="22">
        <v>0</v>
      </c>
      <c r="AQ57" s="22">
        <v>0</v>
      </c>
      <c r="AR57" s="22">
        <v>0</v>
      </c>
      <c r="AS57" s="22">
        <v>1.0842590000000001</v>
      </c>
      <c r="AT57" s="22">
        <v>2.8063630000000002</v>
      </c>
      <c r="AU57" s="33" t="s">
        <v>334</v>
      </c>
      <c r="AV57" s="23">
        <v>0.44900000000000001</v>
      </c>
    </row>
    <row r="58" spans="1:48">
      <c r="A58" s="22" t="s">
        <v>186</v>
      </c>
      <c r="B58" s="22" t="s">
        <v>83</v>
      </c>
      <c r="C58" s="23" t="s">
        <v>187</v>
      </c>
      <c r="D58" s="22" t="s">
        <v>286</v>
      </c>
      <c r="E58" s="22">
        <v>3137282684</v>
      </c>
      <c r="F58" s="22">
        <v>51133330</v>
      </c>
      <c r="G58" s="22">
        <v>32931921</v>
      </c>
      <c r="H58" s="22">
        <v>0.64403999999999995</v>
      </c>
      <c r="I58" s="22">
        <v>259879530</v>
      </c>
      <c r="J58" s="22">
        <v>259879530</v>
      </c>
      <c r="K58" s="22">
        <v>259879530</v>
      </c>
      <c r="L58" s="22">
        <v>1</v>
      </c>
      <c r="M58" s="22">
        <v>1</v>
      </c>
      <c r="N58" s="22">
        <v>254912506</v>
      </c>
      <c r="O58" s="22">
        <v>0.98088699999999995</v>
      </c>
      <c r="P58" s="22">
        <v>24516883660</v>
      </c>
      <c r="Q58" s="22">
        <v>18660958926</v>
      </c>
      <c r="R58" s="22">
        <v>2662962207</v>
      </c>
      <c r="S58" s="22">
        <v>3192962527</v>
      </c>
      <c r="T58" s="22">
        <v>12070495702</v>
      </c>
      <c r="U58" s="22">
        <v>0.86976500000000001</v>
      </c>
      <c r="V58" s="22">
        <v>0.13023499999999999</v>
      </c>
      <c r="W58" s="22">
        <v>0.87511899999999998</v>
      </c>
      <c r="X58" s="24">
        <v>364.947069</v>
      </c>
      <c r="Y58" s="24">
        <v>366.76634999999999</v>
      </c>
      <c r="Z58" s="22">
        <v>0.74253400000000003</v>
      </c>
      <c r="AA58" s="22">
        <v>0.48029500000000003</v>
      </c>
      <c r="AB58" s="22">
        <v>46.700149000000003</v>
      </c>
      <c r="AC58" s="22">
        <v>5.31E-4</v>
      </c>
      <c r="AD58" s="22">
        <v>2.1962060000000001</v>
      </c>
      <c r="AE58" s="25">
        <v>0.99407900000000005</v>
      </c>
      <c r="AF58" s="25">
        <v>0.98675199999999996</v>
      </c>
      <c r="AG58" s="25">
        <v>0.97855499999999995</v>
      </c>
      <c r="AH58" s="25">
        <v>0.96980699999999997</v>
      </c>
      <c r="AI58" s="25">
        <v>0.96033100000000005</v>
      </c>
      <c r="AJ58" s="25">
        <v>0.95015099999999997</v>
      </c>
      <c r="AK58" s="25">
        <v>0.89182099999999997</v>
      </c>
      <c r="AM58" s="22">
        <v>0</v>
      </c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0.95576799999999995</v>
      </c>
      <c r="AT58" s="22">
        <v>3.9276019999999998</v>
      </c>
      <c r="AU58" s="33" t="s">
        <v>335</v>
      </c>
      <c r="AV58" s="23">
        <v>0.47199999999999998</v>
      </c>
    </row>
    <row r="59" spans="1:48">
      <c r="A59" s="22" t="s">
        <v>189</v>
      </c>
      <c r="B59" s="22" t="s">
        <v>83</v>
      </c>
      <c r="C59" s="23" t="s">
        <v>190</v>
      </c>
      <c r="D59" s="22" t="s">
        <v>286</v>
      </c>
      <c r="E59" s="22">
        <v>3137282684</v>
      </c>
      <c r="F59" s="22">
        <v>51133330</v>
      </c>
      <c r="G59" s="22">
        <v>32931921</v>
      </c>
      <c r="H59" s="22">
        <v>0.64403999999999995</v>
      </c>
      <c r="I59" s="22">
        <v>201524644</v>
      </c>
      <c r="J59" s="22">
        <v>201524644</v>
      </c>
      <c r="K59" s="22">
        <v>201524644</v>
      </c>
      <c r="L59" s="22">
        <v>1</v>
      </c>
      <c r="M59" s="22">
        <v>1</v>
      </c>
      <c r="N59" s="22">
        <v>196936076</v>
      </c>
      <c r="O59" s="22">
        <v>0.97723099999999996</v>
      </c>
      <c r="P59" s="22">
        <v>18648765058</v>
      </c>
      <c r="Q59" s="22">
        <v>13822926880</v>
      </c>
      <c r="R59" s="22">
        <v>1696700973</v>
      </c>
      <c r="S59" s="22">
        <v>3129137205</v>
      </c>
      <c r="T59" s="22">
        <v>8880013628</v>
      </c>
      <c r="U59" s="22">
        <v>0.83220700000000003</v>
      </c>
      <c r="V59" s="22">
        <v>0.167793</v>
      </c>
      <c r="W59" s="22">
        <v>0.89067399999999997</v>
      </c>
      <c r="X59" s="24">
        <v>270.331052</v>
      </c>
      <c r="Y59" s="24">
        <v>269.824566</v>
      </c>
      <c r="Z59" s="22">
        <v>0.72001700000000002</v>
      </c>
      <c r="AA59" s="22">
        <v>0.46254699999999999</v>
      </c>
      <c r="AB59" s="22">
        <v>45.477806000000001</v>
      </c>
      <c r="AC59" s="22">
        <v>5.8900000000000001E-4</v>
      </c>
      <c r="AD59" s="22">
        <v>2.3668819999999999</v>
      </c>
      <c r="AE59" s="25">
        <v>0.99252399999999996</v>
      </c>
      <c r="AF59" s="25">
        <v>0.98046500000000003</v>
      </c>
      <c r="AG59" s="25">
        <v>0.96617699999999995</v>
      </c>
      <c r="AH59" s="25">
        <v>0.95094999999999996</v>
      </c>
      <c r="AI59" s="25">
        <v>0.93496599999999996</v>
      </c>
      <c r="AJ59" s="25">
        <v>0.91836399999999996</v>
      </c>
      <c r="AK59" s="25">
        <v>0.82780299999999996</v>
      </c>
      <c r="AM59" s="22">
        <v>0</v>
      </c>
      <c r="AN59" s="22">
        <v>0</v>
      </c>
      <c r="AO59" s="22">
        <v>0</v>
      </c>
      <c r="AP59" s="22">
        <v>0</v>
      </c>
      <c r="AQ59" s="22">
        <v>0</v>
      </c>
      <c r="AR59" s="22">
        <v>0</v>
      </c>
      <c r="AS59" s="22">
        <v>0.521563</v>
      </c>
      <c r="AT59" s="22">
        <v>7.1014480000000004</v>
      </c>
      <c r="AU59" s="33" t="s">
        <v>336</v>
      </c>
      <c r="AV59" s="23">
        <v>0.499</v>
      </c>
    </row>
    <row r="60" spans="1:48" s="34" customFormat="1">
      <c r="A60" s="34" t="s">
        <v>192</v>
      </c>
      <c r="B60" s="34" t="s">
        <v>83</v>
      </c>
      <c r="C60" s="35" t="s">
        <v>337</v>
      </c>
      <c r="D60" s="34" t="s">
        <v>286</v>
      </c>
      <c r="E60" s="34">
        <v>3137282684</v>
      </c>
      <c r="F60" s="34">
        <v>51133330</v>
      </c>
      <c r="G60" s="34">
        <v>32931921</v>
      </c>
      <c r="H60" s="34">
        <v>0.64403999999999995</v>
      </c>
      <c r="I60" s="34">
        <v>274189786</v>
      </c>
      <c r="J60" s="34">
        <v>274189786</v>
      </c>
      <c r="K60" s="34">
        <v>274189786</v>
      </c>
      <c r="L60" s="34">
        <v>1</v>
      </c>
      <c r="M60" s="34">
        <v>1</v>
      </c>
      <c r="N60" s="34">
        <v>268401486</v>
      </c>
      <c r="O60" s="34">
        <v>0.97888900000000001</v>
      </c>
      <c r="P60" s="34">
        <v>25573264871</v>
      </c>
      <c r="Q60" s="34">
        <v>19115394710</v>
      </c>
      <c r="R60" s="34">
        <v>2556805306</v>
      </c>
      <c r="S60" s="34">
        <v>3901064855</v>
      </c>
      <c r="T60" s="34">
        <v>12224045840</v>
      </c>
      <c r="U60" s="34">
        <v>0.84745499999999996</v>
      </c>
      <c r="V60" s="34">
        <v>0.15254499999999999</v>
      </c>
      <c r="W60" s="34">
        <v>0.88202400000000003</v>
      </c>
      <c r="X60" s="36">
        <v>373.83434099999999</v>
      </c>
      <c r="Y60" s="36">
        <v>371.41767900000002</v>
      </c>
      <c r="Z60" s="34">
        <v>0.72724999999999995</v>
      </c>
      <c r="AA60" s="34">
        <v>0.46506700000000001</v>
      </c>
      <c r="AB60" s="34">
        <v>45.861333000000002</v>
      </c>
      <c r="AC60" s="34">
        <v>5.5199999999999997E-4</v>
      </c>
      <c r="AD60" s="34">
        <v>2.33596</v>
      </c>
      <c r="AE60" s="37">
        <v>0.99373599999999995</v>
      </c>
      <c r="AF60" s="37">
        <v>0.98519900000000005</v>
      </c>
      <c r="AG60" s="37">
        <v>0.97565400000000002</v>
      </c>
      <c r="AH60" s="37">
        <v>0.965669</v>
      </c>
      <c r="AI60" s="37">
        <v>0.95504</v>
      </c>
      <c r="AJ60" s="37">
        <v>0.94378600000000001</v>
      </c>
      <c r="AK60" s="37">
        <v>0.88274900000000001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34">
        <v>0.38411400000000001</v>
      </c>
      <c r="AT60" s="34">
        <v>7.3649950000000004</v>
      </c>
      <c r="AU60" s="38" t="s">
        <v>338</v>
      </c>
      <c r="AV60" s="35">
        <v>0.51300000000000001</v>
      </c>
    </row>
    <row r="61" spans="1:48">
      <c r="A61" s="22" t="s">
        <v>193</v>
      </c>
      <c r="B61" s="22" t="s">
        <v>114</v>
      </c>
      <c r="C61" s="23" t="s">
        <v>152</v>
      </c>
      <c r="D61" s="22" t="s">
        <v>286</v>
      </c>
      <c r="E61" s="22">
        <v>3137282684</v>
      </c>
      <c r="F61" s="22">
        <v>51133330</v>
      </c>
      <c r="G61" s="22">
        <v>32931921</v>
      </c>
      <c r="H61" s="22">
        <v>0.64403999999999995</v>
      </c>
      <c r="I61" s="22">
        <v>97990922</v>
      </c>
      <c r="J61" s="22">
        <v>97990922</v>
      </c>
      <c r="K61" s="22">
        <v>97990922</v>
      </c>
      <c r="L61" s="22">
        <v>1</v>
      </c>
      <c r="M61" s="22">
        <v>1</v>
      </c>
      <c r="N61" s="22">
        <v>96004621</v>
      </c>
      <c r="O61" s="22">
        <v>0.97972999999999999</v>
      </c>
      <c r="P61" s="22">
        <v>9434925842</v>
      </c>
      <c r="Q61" s="22">
        <v>6961597058</v>
      </c>
      <c r="R61" s="22">
        <v>1477910566</v>
      </c>
      <c r="S61" s="22">
        <v>995418218</v>
      </c>
      <c r="T61" s="22">
        <v>4569585431</v>
      </c>
      <c r="U61" s="22">
        <v>0.89449599999999996</v>
      </c>
      <c r="V61" s="22">
        <v>0.105504</v>
      </c>
      <c r="W61" s="22">
        <v>0.824882</v>
      </c>
      <c r="X61" s="24">
        <v>136.14597499999999</v>
      </c>
      <c r="Y61" s="24">
        <v>138.86066400000001</v>
      </c>
      <c r="Z61" s="22">
        <v>0.71862800000000004</v>
      </c>
      <c r="AA61" s="22">
        <v>0.47170699999999999</v>
      </c>
      <c r="AB61" s="22">
        <v>45.270986999999998</v>
      </c>
      <c r="AC61" s="22">
        <v>6.2500000000000001E-4</v>
      </c>
      <c r="AD61" s="22">
        <v>2.5714939999999999</v>
      </c>
      <c r="AE61" s="25">
        <v>0.99300500000000003</v>
      </c>
      <c r="AF61" s="25">
        <v>0.97989599999999999</v>
      </c>
      <c r="AG61" s="25">
        <v>0.95583700000000005</v>
      </c>
      <c r="AH61" s="25">
        <v>0.92081000000000002</v>
      </c>
      <c r="AI61" s="25">
        <v>0.87628200000000001</v>
      </c>
      <c r="AJ61" s="25">
        <v>0.82440400000000003</v>
      </c>
      <c r="AK61" s="25">
        <v>0.54357200000000006</v>
      </c>
      <c r="AM61" s="22">
        <v>0</v>
      </c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17.364263000000001</v>
      </c>
      <c r="AT61" s="22">
        <v>1.346271</v>
      </c>
    </row>
    <row r="62" spans="1:48">
      <c r="A62" s="22" t="s">
        <v>194</v>
      </c>
      <c r="B62" s="22" t="s">
        <v>83</v>
      </c>
      <c r="C62" s="23" t="s">
        <v>87</v>
      </c>
      <c r="D62" s="22" t="s">
        <v>286</v>
      </c>
      <c r="E62" s="22">
        <v>3137282684</v>
      </c>
      <c r="F62" s="22">
        <v>51133330</v>
      </c>
      <c r="G62" s="22">
        <v>32931921</v>
      </c>
      <c r="H62" s="22">
        <v>0.64403999999999995</v>
      </c>
      <c r="I62" s="22">
        <v>173425406</v>
      </c>
      <c r="J62" s="22">
        <v>173425406</v>
      </c>
      <c r="K62" s="22">
        <v>173425406</v>
      </c>
      <c r="L62" s="22">
        <v>1</v>
      </c>
      <c r="M62" s="22">
        <v>1</v>
      </c>
      <c r="N62" s="22">
        <v>167940396</v>
      </c>
      <c r="O62" s="22">
        <v>0.96837300000000004</v>
      </c>
      <c r="P62" s="22">
        <v>15785381040</v>
      </c>
      <c r="Q62" s="22">
        <v>11384366359</v>
      </c>
      <c r="R62" s="22">
        <v>1397987789</v>
      </c>
      <c r="S62" s="22">
        <v>3003026892</v>
      </c>
      <c r="T62" s="22">
        <v>7374229512</v>
      </c>
      <c r="U62" s="22">
        <v>0.80975900000000001</v>
      </c>
      <c r="V62" s="22">
        <v>0.19024099999999999</v>
      </c>
      <c r="W62" s="22">
        <v>0.89063099999999995</v>
      </c>
      <c r="X62" s="24">
        <v>222.640817</v>
      </c>
      <c r="Y62" s="24">
        <v>224.07365100000001</v>
      </c>
      <c r="Z62" s="22">
        <v>0.69341600000000003</v>
      </c>
      <c r="AA62" s="22">
        <v>0.44916</v>
      </c>
      <c r="AB62" s="22">
        <v>44.248990999999997</v>
      </c>
      <c r="AC62" s="22">
        <v>5.9400000000000002E-4</v>
      </c>
      <c r="AD62" s="22">
        <v>2.2185510000000002</v>
      </c>
      <c r="AE62" s="25">
        <v>0.99257399999999996</v>
      </c>
      <c r="AF62" s="25">
        <v>0.98008799999999996</v>
      </c>
      <c r="AG62" s="25">
        <v>0.96483699999999994</v>
      </c>
      <c r="AH62" s="25">
        <v>0.94744399999999995</v>
      </c>
      <c r="AI62" s="25">
        <v>0.92874400000000001</v>
      </c>
      <c r="AJ62" s="25">
        <v>0.90939899999999996</v>
      </c>
      <c r="AK62" s="25">
        <v>0.80344899999999997</v>
      </c>
      <c r="AM62" s="22">
        <v>0</v>
      </c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5.309647</v>
      </c>
      <c r="AT62" s="22">
        <v>1.84284</v>
      </c>
      <c r="AU62" s="33" t="s">
        <v>339</v>
      </c>
      <c r="AV62" s="23">
        <v>0.36699999999999999</v>
      </c>
    </row>
    <row r="63" spans="1:48">
      <c r="A63" s="22" t="s">
        <v>195</v>
      </c>
      <c r="B63" s="22" t="s">
        <v>114</v>
      </c>
      <c r="C63" s="23" t="s">
        <v>117</v>
      </c>
      <c r="D63" s="22" t="s">
        <v>286</v>
      </c>
      <c r="E63" s="22">
        <v>3137282684</v>
      </c>
      <c r="F63" s="22">
        <v>51133330</v>
      </c>
      <c r="G63" s="22">
        <v>32931921</v>
      </c>
      <c r="H63" s="22">
        <v>0.64403999999999995</v>
      </c>
      <c r="I63" s="22">
        <v>252286084</v>
      </c>
      <c r="J63" s="22">
        <v>252286084</v>
      </c>
      <c r="K63" s="22">
        <v>252286084</v>
      </c>
      <c r="L63" s="22">
        <v>1</v>
      </c>
      <c r="M63" s="22">
        <v>1</v>
      </c>
      <c r="N63" s="22">
        <v>246731111</v>
      </c>
      <c r="O63" s="22">
        <v>0.97798099999999999</v>
      </c>
      <c r="P63" s="22">
        <v>24173429339</v>
      </c>
      <c r="Q63" s="22">
        <v>15745549960</v>
      </c>
      <c r="R63" s="22">
        <v>3683528774</v>
      </c>
      <c r="S63" s="22">
        <v>4744350605</v>
      </c>
      <c r="T63" s="22">
        <v>10278905860</v>
      </c>
      <c r="U63" s="22">
        <v>0.80373700000000003</v>
      </c>
      <c r="V63" s="22">
        <v>0.19626299999999999</v>
      </c>
      <c r="W63" s="22">
        <v>0.81041200000000002</v>
      </c>
      <c r="X63" s="24">
        <v>307.93124499999999</v>
      </c>
      <c r="Y63" s="24">
        <v>312.31301000000002</v>
      </c>
      <c r="Z63" s="22">
        <v>0.63588299999999998</v>
      </c>
      <c r="AA63" s="22">
        <v>0.41511300000000001</v>
      </c>
      <c r="AB63" s="22">
        <v>39.964018000000003</v>
      </c>
      <c r="AC63" s="22">
        <v>4.4700000000000002E-4</v>
      </c>
      <c r="AD63" s="22">
        <v>1.9642329999999999</v>
      </c>
      <c r="AE63" s="25">
        <v>0.99583200000000005</v>
      </c>
      <c r="AF63" s="25">
        <v>0.99126899999999996</v>
      </c>
      <c r="AG63" s="25">
        <v>0.98574899999999999</v>
      </c>
      <c r="AH63" s="25">
        <v>0.97978500000000002</v>
      </c>
      <c r="AI63" s="25">
        <v>0.97270599999999996</v>
      </c>
      <c r="AJ63" s="25">
        <v>0.96428000000000003</v>
      </c>
      <c r="AK63" s="25">
        <v>0.90299799999999997</v>
      </c>
      <c r="AM63" s="22">
        <v>0</v>
      </c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3.4011520000000002</v>
      </c>
      <c r="AT63" s="22">
        <v>1.4028769999999999</v>
      </c>
      <c r="AU63" s="33" t="s">
        <v>340</v>
      </c>
      <c r="AV63" s="23">
        <v>0.51600000000000001</v>
      </c>
    </row>
    <row r="64" spans="1:48">
      <c r="A64" s="22" t="s">
        <v>196</v>
      </c>
      <c r="B64" s="22" t="s">
        <v>114</v>
      </c>
      <c r="C64" s="23" t="s">
        <v>120</v>
      </c>
      <c r="D64" s="22" t="s">
        <v>286</v>
      </c>
      <c r="E64" s="22">
        <v>3137282684</v>
      </c>
      <c r="F64" s="22">
        <v>51133330</v>
      </c>
      <c r="G64" s="22">
        <v>32931921</v>
      </c>
      <c r="H64" s="22">
        <v>0.64403999999999995</v>
      </c>
      <c r="I64" s="22">
        <v>187202364</v>
      </c>
      <c r="J64" s="22">
        <v>187202364</v>
      </c>
      <c r="K64" s="22">
        <v>187202364</v>
      </c>
      <c r="L64" s="22">
        <v>1</v>
      </c>
      <c r="M64" s="22">
        <v>1</v>
      </c>
      <c r="N64" s="22">
        <v>182190645</v>
      </c>
      <c r="O64" s="22">
        <v>0.97322799999999998</v>
      </c>
      <c r="P64" s="22">
        <v>17906926025</v>
      </c>
      <c r="Q64" s="22">
        <v>10879670625</v>
      </c>
      <c r="R64" s="22">
        <v>3335476158</v>
      </c>
      <c r="S64" s="22">
        <v>3691779242</v>
      </c>
      <c r="T64" s="22">
        <v>7158134546</v>
      </c>
      <c r="U64" s="22">
        <v>0.79383499999999996</v>
      </c>
      <c r="V64" s="22">
        <v>0.20616499999999999</v>
      </c>
      <c r="W64" s="22">
        <v>0.76535799999999998</v>
      </c>
      <c r="X64" s="24">
        <v>212.77062599999999</v>
      </c>
      <c r="Y64" s="24">
        <v>217.49883600000001</v>
      </c>
      <c r="Z64" s="22">
        <v>0.58842499999999998</v>
      </c>
      <c r="AA64" s="22">
        <v>0.38714599999999999</v>
      </c>
      <c r="AB64" s="22">
        <v>37.277285999999997</v>
      </c>
      <c r="AC64" s="22">
        <v>5.2599999999999999E-4</v>
      </c>
      <c r="AD64" s="22">
        <v>1.9078850000000001</v>
      </c>
      <c r="AE64" s="25">
        <v>0.995259</v>
      </c>
      <c r="AF64" s="25">
        <v>0.98871799999999999</v>
      </c>
      <c r="AG64" s="25">
        <v>0.98055099999999995</v>
      </c>
      <c r="AH64" s="25">
        <v>0.97103600000000001</v>
      </c>
      <c r="AI64" s="25">
        <v>0.95942300000000003</v>
      </c>
      <c r="AJ64" s="25">
        <v>0.94530599999999998</v>
      </c>
      <c r="AK64" s="25">
        <v>0.83953500000000003</v>
      </c>
      <c r="AM64" s="22">
        <v>0</v>
      </c>
      <c r="AN64" s="22">
        <v>0</v>
      </c>
      <c r="AO64" s="22">
        <v>0</v>
      </c>
      <c r="AP64" s="22">
        <v>0</v>
      </c>
      <c r="AQ64" s="22">
        <v>0</v>
      </c>
      <c r="AR64" s="22">
        <v>0</v>
      </c>
      <c r="AS64" s="22">
        <v>2.4979619999999998</v>
      </c>
      <c r="AT64" s="22">
        <v>2.7154039999999999</v>
      </c>
      <c r="AU64" s="33" t="s">
        <v>341</v>
      </c>
      <c r="AV64" s="23">
        <v>0.307</v>
      </c>
    </row>
    <row r="65" spans="1:48">
      <c r="A65" s="22" t="s">
        <v>197</v>
      </c>
      <c r="B65" s="22" t="s">
        <v>114</v>
      </c>
      <c r="C65" s="23" t="s">
        <v>89</v>
      </c>
      <c r="D65" s="22" t="s">
        <v>286</v>
      </c>
      <c r="E65" s="22">
        <v>3137282684</v>
      </c>
      <c r="F65" s="22">
        <v>51133330</v>
      </c>
      <c r="G65" s="22">
        <v>32931921</v>
      </c>
      <c r="H65" s="22">
        <v>0.64403999999999995</v>
      </c>
      <c r="I65" s="22">
        <v>232413710</v>
      </c>
      <c r="J65" s="22">
        <v>232413710</v>
      </c>
      <c r="K65" s="22">
        <v>232413710</v>
      </c>
      <c r="L65" s="22">
        <v>1</v>
      </c>
      <c r="M65" s="22">
        <v>1</v>
      </c>
      <c r="N65" s="22">
        <v>227396885</v>
      </c>
      <c r="O65" s="22">
        <v>0.97841400000000001</v>
      </c>
      <c r="P65" s="22">
        <v>22367822409</v>
      </c>
      <c r="Q65" s="22">
        <v>15111937156</v>
      </c>
      <c r="R65" s="22">
        <v>3444348487</v>
      </c>
      <c r="S65" s="22">
        <v>3811536766</v>
      </c>
      <c r="T65" s="22">
        <v>9825832773</v>
      </c>
      <c r="U65" s="22">
        <v>0.82959700000000003</v>
      </c>
      <c r="V65" s="22">
        <v>0.170403</v>
      </c>
      <c r="W65" s="22">
        <v>0.814384</v>
      </c>
      <c r="X65" s="24">
        <v>295.53985899999998</v>
      </c>
      <c r="Y65" s="24">
        <v>298.541562</v>
      </c>
      <c r="Z65" s="22">
        <v>0.66005800000000003</v>
      </c>
      <c r="AA65" s="22">
        <v>0.429172</v>
      </c>
      <c r="AB65" s="22">
        <v>41.45205</v>
      </c>
      <c r="AC65" s="22">
        <v>4.7800000000000002E-4</v>
      </c>
      <c r="AD65" s="22">
        <v>1.938582</v>
      </c>
      <c r="AE65" s="25">
        <v>0.99517100000000003</v>
      </c>
      <c r="AF65" s="25">
        <v>0.98962499999999998</v>
      </c>
      <c r="AG65" s="25">
        <v>0.983626</v>
      </c>
      <c r="AH65" s="25">
        <v>0.97720099999999999</v>
      </c>
      <c r="AI65" s="25">
        <v>0.96957499999999996</v>
      </c>
      <c r="AJ65" s="25">
        <v>0.96042400000000006</v>
      </c>
      <c r="AK65" s="25">
        <v>0.89591699999999996</v>
      </c>
      <c r="AM65" s="22">
        <v>0</v>
      </c>
      <c r="AN65" s="22">
        <v>0</v>
      </c>
      <c r="AO65" s="22">
        <v>0</v>
      </c>
      <c r="AP65" s="22">
        <v>0</v>
      </c>
      <c r="AQ65" s="22">
        <v>0</v>
      </c>
      <c r="AR65" s="22">
        <v>0</v>
      </c>
      <c r="AS65" s="22">
        <v>2.030605</v>
      </c>
      <c r="AT65" s="22">
        <v>1.5609139999999999</v>
      </c>
      <c r="AU65" s="33" t="s">
        <v>342</v>
      </c>
      <c r="AV65" s="23">
        <v>0.44400000000000001</v>
      </c>
    </row>
    <row r="66" spans="1:48" s="34" customFormat="1">
      <c r="A66" s="34" t="s">
        <v>198</v>
      </c>
      <c r="B66" s="34" t="s">
        <v>114</v>
      </c>
      <c r="C66" s="35" t="s">
        <v>92</v>
      </c>
      <c r="D66" s="34" t="s">
        <v>286</v>
      </c>
      <c r="E66" s="34">
        <v>3137282684</v>
      </c>
      <c r="F66" s="34">
        <v>51133330</v>
      </c>
      <c r="G66" s="34">
        <v>32931921</v>
      </c>
      <c r="H66" s="34">
        <v>0.64403999999999995</v>
      </c>
      <c r="I66" s="34">
        <v>248118796</v>
      </c>
      <c r="J66" s="34">
        <v>248118796</v>
      </c>
      <c r="K66" s="34">
        <v>248118796</v>
      </c>
      <c r="L66" s="34">
        <v>1</v>
      </c>
      <c r="M66" s="34">
        <v>1</v>
      </c>
      <c r="N66" s="34">
        <v>241756403</v>
      </c>
      <c r="O66" s="34">
        <v>0.97435700000000003</v>
      </c>
      <c r="P66" s="34">
        <v>23794709408</v>
      </c>
      <c r="Q66" s="34">
        <v>15445378998</v>
      </c>
      <c r="R66" s="34">
        <v>4031819511</v>
      </c>
      <c r="S66" s="34">
        <v>4317510899</v>
      </c>
      <c r="T66" s="34">
        <v>10237707021</v>
      </c>
      <c r="U66" s="34">
        <v>0.81855199999999995</v>
      </c>
      <c r="V66" s="34">
        <v>0.181448</v>
      </c>
      <c r="W66" s="34">
        <v>0.79299799999999998</v>
      </c>
      <c r="X66" s="36">
        <v>302.06088699999998</v>
      </c>
      <c r="Y66" s="36">
        <v>311.04139900000001</v>
      </c>
      <c r="Z66" s="34">
        <v>0.63139000000000001</v>
      </c>
      <c r="AA66" s="34">
        <v>0.41850599999999999</v>
      </c>
      <c r="AB66" s="34">
        <v>39.826096</v>
      </c>
      <c r="AC66" s="34">
        <v>4.73E-4</v>
      </c>
      <c r="AD66" s="34">
        <v>2.087526</v>
      </c>
      <c r="AE66" s="37">
        <v>0.995668</v>
      </c>
      <c r="AF66" s="37">
        <v>0.99051199999999995</v>
      </c>
      <c r="AG66" s="37">
        <v>0.98477599999999998</v>
      </c>
      <c r="AH66" s="37">
        <v>0.97826999999999997</v>
      </c>
      <c r="AI66" s="37">
        <v>0.97047099999999997</v>
      </c>
      <c r="AJ66" s="37">
        <v>0.96137799999999995</v>
      </c>
      <c r="AK66" s="37">
        <v>0.89584399999999997</v>
      </c>
      <c r="AM66" s="34">
        <v>0</v>
      </c>
      <c r="AN66" s="34">
        <v>0</v>
      </c>
      <c r="AO66" s="34">
        <v>0</v>
      </c>
      <c r="AP66" s="34">
        <v>0</v>
      </c>
      <c r="AQ66" s="34">
        <v>0</v>
      </c>
      <c r="AR66" s="34">
        <v>0</v>
      </c>
      <c r="AS66" s="34">
        <v>8.9500609999999998</v>
      </c>
      <c r="AT66" s="34">
        <v>1.308643</v>
      </c>
      <c r="AU66" s="38" t="s">
        <v>343</v>
      </c>
      <c r="AV66" s="35">
        <v>0.28000000000000003</v>
      </c>
    </row>
    <row r="67" spans="1:48">
      <c r="A67" s="22" t="s">
        <v>199</v>
      </c>
      <c r="B67" s="22" t="s">
        <v>114</v>
      </c>
      <c r="C67" s="23" t="s">
        <v>182</v>
      </c>
      <c r="D67" s="22" t="s">
        <v>286</v>
      </c>
      <c r="E67" s="22">
        <v>3137282684</v>
      </c>
      <c r="F67" s="22">
        <v>51133330</v>
      </c>
      <c r="G67" s="22">
        <v>32931921</v>
      </c>
      <c r="H67" s="22">
        <v>0.64403999999999995</v>
      </c>
      <c r="I67" s="22">
        <v>106555670</v>
      </c>
      <c r="J67" s="22">
        <v>106555670</v>
      </c>
      <c r="K67" s="22">
        <v>106555670</v>
      </c>
      <c r="L67" s="22">
        <v>1</v>
      </c>
      <c r="M67" s="22">
        <v>1</v>
      </c>
      <c r="N67" s="22">
        <v>103899285</v>
      </c>
      <c r="O67" s="22">
        <v>0.97506999999999999</v>
      </c>
      <c r="P67" s="22">
        <v>10231102595</v>
      </c>
      <c r="Q67" s="22">
        <v>6516187596</v>
      </c>
      <c r="R67" s="22">
        <v>1535666582</v>
      </c>
      <c r="S67" s="22">
        <v>2179248417</v>
      </c>
      <c r="T67" s="22">
        <v>4314115430</v>
      </c>
      <c r="U67" s="22">
        <v>0.78699799999999998</v>
      </c>
      <c r="V67" s="22">
        <v>0.213002</v>
      </c>
      <c r="W67" s="22">
        <v>0.80927800000000005</v>
      </c>
      <c r="X67" s="24">
        <v>127.43522900000001</v>
      </c>
      <c r="Y67" s="24">
        <v>131.186117</v>
      </c>
      <c r="Z67" s="22">
        <v>0.61841299999999999</v>
      </c>
      <c r="AA67" s="22">
        <v>0.40942699999999999</v>
      </c>
      <c r="AB67" s="22">
        <v>39.076954999999998</v>
      </c>
      <c r="AC67" s="22">
        <v>1.493E-3</v>
      </c>
      <c r="AD67" s="22">
        <v>2.0182479999999998</v>
      </c>
      <c r="AE67" s="25">
        <v>0.99299700000000002</v>
      </c>
      <c r="AF67" s="25">
        <v>0.98201499999999997</v>
      </c>
      <c r="AG67" s="25">
        <v>0.96521900000000005</v>
      </c>
      <c r="AH67" s="25">
        <v>0.94084599999999996</v>
      </c>
      <c r="AI67" s="25">
        <v>0.90940399999999999</v>
      </c>
      <c r="AJ67" s="25">
        <v>0.87131499999999995</v>
      </c>
      <c r="AK67" s="25">
        <v>0.61046</v>
      </c>
      <c r="AM67" s="22">
        <v>0</v>
      </c>
      <c r="AN67" s="22">
        <v>0</v>
      </c>
      <c r="AO67" s="22">
        <v>0</v>
      </c>
      <c r="AP67" s="22">
        <v>0</v>
      </c>
      <c r="AQ67" s="22">
        <v>0</v>
      </c>
      <c r="AR67" s="22">
        <v>0</v>
      </c>
      <c r="AS67" s="22">
        <v>7.8660370000000004</v>
      </c>
      <c r="AT67" s="22">
        <v>1.1414500000000001</v>
      </c>
    </row>
    <row r="68" spans="1:48">
      <c r="A68" s="22" t="s">
        <v>200</v>
      </c>
      <c r="B68" s="22" t="s">
        <v>83</v>
      </c>
      <c r="C68" s="23" t="s">
        <v>87</v>
      </c>
      <c r="D68" s="22" t="s">
        <v>286</v>
      </c>
      <c r="E68" s="22">
        <v>3137282684</v>
      </c>
      <c r="F68" s="22">
        <v>51133330</v>
      </c>
      <c r="G68" s="22">
        <v>32931921</v>
      </c>
      <c r="H68" s="22">
        <v>0.64403999999999995</v>
      </c>
      <c r="I68" s="22">
        <v>278685050</v>
      </c>
      <c r="J68" s="22">
        <v>278685050</v>
      </c>
      <c r="K68" s="22">
        <v>278685050</v>
      </c>
      <c r="L68" s="22">
        <v>1</v>
      </c>
      <c r="M68" s="22">
        <v>1</v>
      </c>
      <c r="N68" s="22">
        <v>269503363</v>
      </c>
      <c r="O68" s="22">
        <v>0.96705399999999997</v>
      </c>
      <c r="P68" s="22">
        <v>25103971608</v>
      </c>
      <c r="Q68" s="22">
        <v>17547175358</v>
      </c>
      <c r="R68" s="22">
        <v>2051572330</v>
      </c>
      <c r="S68" s="22">
        <v>5505223920</v>
      </c>
      <c r="T68" s="22">
        <v>11208870252</v>
      </c>
      <c r="U68" s="22">
        <v>0.78070300000000004</v>
      </c>
      <c r="V68" s="22">
        <v>0.21929699999999999</v>
      </c>
      <c r="W68" s="22">
        <v>0.89532100000000003</v>
      </c>
      <c r="X68" s="24">
        <v>343.165121</v>
      </c>
      <c r="Y68" s="24">
        <v>340.847826</v>
      </c>
      <c r="Z68" s="22">
        <v>0.67041399999999995</v>
      </c>
      <c r="AA68" s="22">
        <v>0.42825000000000002</v>
      </c>
      <c r="AB68" s="22">
        <v>42.885883</v>
      </c>
      <c r="AC68" s="22">
        <v>1.4450000000000001E-3</v>
      </c>
      <c r="AD68" s="22">
        <v>2.1990180000000001</v>
      </c>
      <c r="AE68" s="25">
        <v>0.993452</v>
      </c>
      <c r="AF68" s="25">
        <v>0.98445400000000005</v>
      </c>
      <c r="AG68" s="25">
        <v>0.97428899999999996</v>
      </c>
      <c r="AH68" s="25">
        <v>0.96333100000000005</v>
      </c>
      <c r="AI68" s="25">
        <v>0.95157899999999995</v>
      </c>
      <c r="AJ68" s="25">
        <v>0.93932400000000005</v>
      </c>
      <c r="AK68" s="25">
        <v>0.87577700000000003</v>
      </c>
      <c r="AM68" s="22">
        <v>0</v>
      </c>
      <c r="AN68" s="22">
        <v>0</v>
      </c>
      <c r="AO68" s="22">
        <v>0</v>
      </c>
      <c r="AP68" s="22">
        <v>0</v>
      </c>
      <c r="AQ68" s="22">
        <v>0</v>
      </c>
      <c r="AR68" s="22">
        <v>0</v>
      </c>
      <c r="AS68" s="22">
        <v>4.8406750000000001</v>
      </c>
      <c r="AT68" s="22">
        <v>1.7516510000000001</v>
      </c>
      <c r="AU68" s="33" t="s">
        <v>344</v>
      </c>
      <c r="AV68" s="23">
        <v>0.30099999999999999</v>
      </c>
    </row>
    <row r="69" spans="1:48">
      <c r="A69" s="22" t="s">
        <v>201</v>
      </c>
      <c r="B69" s="22" t="s">
        <v>114</v>
      </c>
      <c r="C69" s="23" t="s">
        <v>105</v>
      </c>
      <c r="D69" s="22" t="s">
        <v>286</v>
      </c>
      <c r="E69" s="22">
        <v>3137282684</v>
      </c>
      <c r="F69" s="22">
        <v>51133330</v>
      </c>
      <c r="G69" s="22">
        <v>32931921</v>
      </c>
      <c r="H69" s="22">
        <v>0.64403999999999995</v>
      </c>
      <c r="I69" s="22">
        <v>321255284</v>
      </c>
      <c r="J69" s="22">
        <v>321255284</v>
      </c>
      <c r="K69" s="22">
        <v>321255284</v>
      </c>
      <c r="L69" s="22">
        <v>1</v>
      </c>
      <c r="M69" s="22">
        <v>1</v>
      </c>
      <c r="N69" s="22">
        <v>313810445</v>
      </c>
      <c r="O69" s="22">
        <v>0.97682599999999997</v>
      </c>
      <c r="P69" s="22">
        <v>30747984819</v>
      </c>
      <c r="Q69" s="22">
        <v>19284660999</v>
      </c>
      <c r="R69" s="22">
        <v>4792306810</v>
      </c>
      <c r="S69" s="22">
        <v>6671017010</v>
      </c>
      <c r="T69" s="22">
        <v>12619489639</v>
      </c>
      <c r="U69" s="22">
        <v>0.78304200000000002</v>
      </c>
      <c r="V69" s="22">
        <v>0.21695800000000001</v>
      </c>
      <c r="W69" s="22">
        <v>0.80095899999999998</v>
      </c>
      <c r="X69" s="24">
        <v>377.144633</v>
      </c>
      <c r="Y69" s="24">
        <v>383.72551900000002</v>
      </c>
      <c r="Z69" s="22">
        <v>0.61155800000000005</v>
      </c>
      <c r="AA69" s="22">
        <v>0.40019100000000002</v>
      </c>
      <c r="AB69" s="22">
        <v>38.480874</v>
      </c>
      <c r="AC69" s="22">
        <v>1.4139999999999999E-3</v>
      </c>
      <c r="AD69" s="22">
        <v>1.8996310000000001</v>
      </c>
      <c r="AE69" s="25">
        <v>0.99535499999999999</v>
      </c>
      <c r="AF69" s="25">
        <v>0.99151599999999995</v>
      </c>
      <c r="AG69" s="25">
        <v>0.98709499999999994</v>
      </c>
      <c r="AH69" s="25">
        <v>0.98279300000000003</v>
      </c>
      <c r="AI69" s="25">
        <v>0.97809299999999999</v>
      </c>
      <c r="AJ69" s="25">
        <v>0.97269000000000005</v>
      </c>
      <c r="AK69" s="25">
        <v>0.93229600000000001</v>
      </c>
      <c r="AM69" s="22">
        <v>0</v>
      </c>
      <c r="AN69" s="22">
        <v>0</v>
      </c>
      <c r="AO69" s="22">
        <v>0</v>
      </c>
      <c r="AP69" s="22">
        <v>0</v>
      </c>
      <c r="AQ69" s="22">
        <v>0</v>
      </c>
      <c r="AR69" s="22">
        <v>0</v>
      </c>
      <c r="AS69" s="22">
        <v>2.4845510000000002</v>
      </c>
      <c r="AT69" s="22">
        <v>1.5904609999999999</v>
      </c>
      <c r="AU69" s="33" t="s">
        <v>345</v>
      </c>
      <c r="AV69" s="23">
        <v>0.378</v>
      </c>
    </row>
    <row r="70" spans="1:48">
      <c r="A70" s="22" t="s">
        <v>202</v>
      </c>
      <c r="B70" s="22" t="s">
        <v>114</v>
      </c>
      <c r="C70" s="23" t="s">
        <v>203</v>
      </c>
      <c r="D70" s="22" t="s">
        <v>286</v>
      </c>
      <c r="E70" s="22">
        <v>3137282684</v>
      </c>
      <c r="F70" s="22">
        <v>51133330</v>
      </c>
      <c r="G70" s="22">
        <v>32931921</v>
      </c>
      <c r="H70" s="22">
        <v>0.64403999999999995</v>
      </c>
      <c r="I70" s="22">
        <v>227537822</v>
      </c>
      <c r="J70" s="22">
        <v>227537822</v>
      </c>
      <c r="K70" s="22">
        <v>227537822</v>
      </c>
      <c r="L70" s="22">
        <v>1</v>
      </c>
      <c r="M70" s="22">
        <v>1</v>
      </c>
      <c r="N70" s="22">
        <v>222481994</v>
      </c>
      <c r="O70" s="22">
        <v>0.97777999999999998</v>
      </c>
      <c r="P70" s="22">
        <v>21799638033</v>
      </c>
      <c r="Q70" s="22">
        <v>14493968839</v>
      </c>
      <c r="R70" s="22">
        <v>3404385031</v>
      </c>
      <c r="S70" s="22">
        <v>3901284163</v>
      </c>
      <c r="T70" s="22">
        <v>9490360299</v>
      </c>
      <c r="U70" s="22">
        <v>0.82103899999999996</v>
      </c>
      <c r="V70" s="22">
        <v>0.17896100000000001</v>
      </c>
      <c r="W70" s="22">
        <v>0.80979299999999999</v>
      </c>
      <c r="X70" s="24">
        <v>283.454429</v>
      </c>
      <c r="Y70" s="24">
        <v>288.55176999999998</v>
      </c>
      <c r="Z70" s="22">
        <v>0.64892799999999995</v>
      </c>
      <c r="AA70" s="22">
        <v>0.42490499999999998</v>
      </c>
      <c r="AB70" s="22">
        <v>40.793185000000001</v>
      </c>
      <c r="AC70" s="22">
        <v>1.356E-3</v>
      </c>
      <c r="AD70" s="22">
        <v>1.9496739999999999</v>
      </c>
      <c r="AE70" s="25">
        <v>0.99456</v>
      </c>
      <c r="AF70" s="25">
        <v>0.98909199999999997</v>
      </c>
      <c r="AG70" s="25">
        <v>0.98306000000000004</v>
      </c>
      <c r="AH70" s="25">
        <v>0.97635300000000003</v>
      </c>
      <c r="AI70" s="25">
        <v>0.968302</v>
      </c>
      <c r="AJ70" s="25">
        <v>0.95859300000000003</v>
      </c>
      <c r="AK70" s="25">
        <v>0.89025399999999999</v>
      </c>
      <c r="AM70" s="22">
        <v>0</v>
      </c>
      <c r="AN70" s="22">
        <v>0</v>
      </c>
      <c r="AO70" s="22">
        <v>0</v>
      </c>
      <c r="AP70" s="22">
        <v>0</v>
      </c>
      <c r="AQ70" s="22">
        <v>0</v>
      </c>
      <c r="AR70" s="22">
        <v>0</v>
      </c>
      <c r="AS70" s="22">
        <v>3.1952590000000001</v>
      </c>
      <c r="AT70" s="22">
        <v>1.5076320000000001</v>
      </c>
      <c r="AU70" s="33" t="s">
        <v>346</v>
      </c>
      <c r="AV70" s="23">
        <v>0.53400000000000003</v>
      </c>
    </row>
    <row r="71" spans="1:48">
      <c r="A71" s="22" t="s">
        <v>205</v>
      </c>
      <c r="B71" s="22" t="s">
        <v>114</v>
      </c>
      <c r="C71" s="23" t="s">
        <v>206</v>
      </c>
      <c r="D71" s="22" t="s">
        <v>286</v>
      </c>
      <c r="E71" s="22">
        <v>3137282684</v>
      </c>
      <c r="F71" s="22">
        <v>51133330</v>
      </c>
      <c r="G71" s="22">
        <v>32931921</v>
      </c>
      <c r="H71" s="22">
        <v>0.64403999999999995</v>
      </c>
      <c r="I71" s="22">
        <v>386425792</v>
      </c>
      <c r="J71" s="22">
        <v>386425792</v>
      </c>
      <c r="K71" s="22">
        <v>386425792</v>
      </c>
      <c r="L71" s="22">
        <v>1</v>
      </c>
      <c r="M71" s="22">
        <v>1</v>
      </c>
      <c r="N71" s="22">
        <v>379586042</v>
      </c>
      <c r="O71" s="22">
        <v>0.98229999999999995</v>
      </c>
      <c r="P71" s="22">
        <v>37471464054</v>
      </c>
      <c r="Q71" s="22">
        <v>26116494603</v>
      </c>
      <c r="R71" s="22">
        <v>6400468227</v>
      </c>
      <c r="S71" s="22">
        <v>4954501224</v>
      </c>
      <c r="T71" s="22">
        <v>17132882992</v>
      </c>
      <c r="U71" s="22">
        <v>0.86777899999999997</v>
      </c>
      <c r="V71" s="22">
        <v>0.13222100000000001</v>
      </c>
      <c r="W71" s="22">
        <v>0.80316500000000002</v>
      </c>
      <c r="X71" s="24">
        <v>510.752861</v>
      </c>
      <c r="Y71" s="24">
        <v>520.98242900000002</v>
      </c>
      <c r="Z71" s="22">
        <v>0.68245</v>
      </c>
      <c r="AA71" s="22">
        <v>0.44769900000000001</v>
      </c>
      <c r="AB71" s="22">
        <v>42.762569999999997</v>
      </c>
      <c r="AC71" s="22">
        <v>1.4239999999999999E-3</v>
      </c>
      <c r="AD71" s="22">
        <v>1.9585809999999999</v>
      </c>
      <c r="AE71" s="25">
        <v>0.99521000000000004</v>
      </c>
      <c r="AF71" s="25">
        <v>0.99207500000000004</v>
      </c>
      <c r="AG71" s="25">
        <v>0.98873500000000003</v>
      </c>
      <c r="AH71" s="25">
        <v>0.98553500000000005</v>
      </c>
      <c r="AI71" s="25">
        <v>0.98230899999999999</v>
      </c>
      <c r="AJ71" s="25">
        <v>0.97889899999999996</v>
      </c>
      <c r="AK71" s="25">
        <v>0.95473799999999998</v>
      </c>
      <c r="AM71" s="22">
        <v>0</v>
      </c>
      <c r="AN71" s="22">
        <v>0</v>
      </c>
      <c r="AO71" s="22">
        <v>0</v>
      </c>
      <c r="AP71" s="22">
        <v>0</v>
      </c>
      <c r="AQ71" s="22">
        <v>0</v>
      </c>
      <c r="AR71" s="22">
        <v>0</v>
      </c>
      <c r="AS71" s="22">
        <v>3.7529050000000002</v>
      </c>
      <c r="AT71" s="22">
        <v>1.3260590000000001</v>
      </c>
      <c r="AU71" s="33" t="s">
        <v>347</v>
      </c>
      <c r="AV71" s="23">
        <v>0.61899999999999999</v>
      </c>
    </row>
    <row r="72" spans="1:48">
      <c r="A72" s="22" t="s">
        <v>208</v>
      </c>
      <c r="B72" s="22" t="s">
        <v>114</v>
      </c>
      <c r="C72" s="23" t="s">
        <v>209</v>
      </c>
      <c r="D72" s="22" t="s">
        <v>286</v>
      </c>
      <c r="E72" s="22">
        <v>3137282684</v>
      </c>
      <c r="F72" s="22">
        <v>51133330</v>
      </c>
      <c r="G72" s="22">
        <v>32931921</v>
      </c>
      <c r="H72" s="22">
        <v>0.64403999999999995</v>
      </c>
      <c r="I72" s="22">
        <v>349885624</v>
      </c>
      <c r="J72" s="22">
        <v>349885624</v>
      </c>
      <c r="K72" s="22">
        <v>349885624</v>
      </c>
      <c r="L72" s="22">
        <v>1</v>
      </c>
      <c r="M72" s="22">
        <v>1</v>
      </c>
      <c r="N72" s="22">
        <v>343823264</v>
      </c>
      <c r="O72" s="22">
        <v>0.98267300000000002</v>
      </c>
      <c r="P72" s="22">
        <v>33700850382</v>
      </c>
      <c r="Q72" s="22">
        <v>25463608955</v>
      </c>
      <c r="R72" s="22">
        <v>4663732460</v>
      </c>
      <c r="S72" s="22">
        <v>3573508967</v>
      </c>
      <c r="T72" s="22">
        <v>16724154262</v>
      </c>
      <c r="U72" s="22">
        <v>0.89396399999999998</v>
      </c>
      <c r="V72" s="22">
        <v>0.10603600000000001</v>
      </c>
      <c r="W72" s="22">
        <v>0.84519900000000003</v>
      </c>
      <c r="X72" s="24">
        <v>497.98456199999998</v>
      </c>
      <c r="Y72" s="24">
        <v>508.55472600000002</v>
      </c>
      <c r="Z72" s="22">
        <v>0.74028499999999997</v>
      </c>
      <c r="AA72" s="22">
        <v>0.486209</v>
      </c>
      <c r="AB72" s="22">
        <v>46.358424999999997</v>
      </c>
      <c r="AC72" s="22">
        <v>1.4350000000000001E-3</v>
      </c>
      <c r="AD72" s="22">
        <v>2.2207629999999998</v>
      </c>
      <c r="AE72" s="25">
        <v>0.99495999999999996</v>
      </c>
      <c r="AF72" s="25">
        <v>0.99123600000000001</v>
      </c>
      <c r="AG72" s="25">
        <v>0.98720699999999995</v>
      </c>
      <c r="AH72" s="25">
        <v>0.98319800000000002</v>
      </c>
      <c r="AI72" s="25">
        <v>0.97863100000000003</v>
      </c>
      <c r="AJ72" s="25">
        <v>0.97335300000000002</v>
      </c>
      <c r="AK72" s="25">
        <v>0.93758399999999997</v>
      </c>
      <c r="AM72" s="22">
        <v>0</v>
      </c>
      <c r="AN72" s="22">
        <v>0</v>
      </c>
      <c r="AO72" s="22">
        <v>0</v>
      </c>
      <c r="AP72" s="22">
        <v>0</v>
      </c>
      <c r="AQ72" s="22">
        <v>0</v>
      </c>
      <c r="AR72" s="22">
        <v>0</v>
      </c>
      <c r="AS72" s="22">
        <v>10.925936</v>
      </c>
      <c r="AT72" s="22">
        <v>0.77617800000000003</v>
      </c>
      <c r="AU72" s="33" t="s">
        <v>348</v>
      </c>
      <c r="AV72" s="23">
        <v>0.246</v>
      </c>
    </row>
    <row r="73" spans="1:48">
      <c r="A73" s="22" t="s">
        <v>211</v>
      </c>
      <c r="B73" s="22" t="s">
        <v>114</v>
      </c>
      <c r="C73" s="23" t="s">
        <v>212</v>
      </c>
      <c r="D73" s="22" t="s">
        <v>286</v>
      </c>
      <c r="E73" s="22">
        <v>3137282684</v>
      </c>
      <c r="F73" s="22">
        <v>51133330</v>
      </c>
      <c r="G73" s="22">
        <v>32931921</v>
      </c>
      <c r="H73" s="22">
        <v>0.64403999999999995</v>
      </c>
      <c r="I73" s="22">
        <v>237970742</v>
      </c>
      <c r="J73" s="22">
        <v>237970742</v>
      </c>
      <c r="K73" s="22">
        <v>237970742</v>
      </c>
      <c r="L73" s="22">
        <v>1</v>
      </c>
      <c r="M73" s="22">
        <v>1</v>
      </c>
      <c r="N73" s="22">
        <v>232895424</v>
      </c>
      <c r="O73" s="22">
        <v>0.97867300000000002</v>
      </c>
      <c r="P73" s="22">
        <v>22889408604</v>
      </c>
      <c r="Q73" s="22">
        <v>15160151104</v>
      </c>
      <c r="R73" s="22">
        <v>3834320075</v>
      </c>
      <c r="S73" s="22">
        <v>3894937425</v>
      </c>
      <c r="T73" s="22">
        <v>9835461372</v>
      </c>
      <c r="U73" s="22">
        <v>0.82983700000000005</v>
      </c>
      <c r="V73" s="22">
        <v>0.17016300000000001</v>
      </c>
      <c r="W73" s="22">
        <v>0.79813500000000004</v>
      </c>
      <c r="X73" s="24">
        <v>296.48276600000003</v>
      </c>
      <c r="Y73" s="24">
        <v>299.07646499999998</v>
      </c>
      <c r="Z73" s="22">
        <v>0.64721799999999996</v>
      </c>
      <c r="AA73" s="22">
        <v>0.41989599999999999</v>
      </c>
      <c r="AB73" s="22">
        <v>40.636709000000003</v>
      </c>
      <c r="AC73" s="22">
        <v>1.4450000000000001E-3</v>
      </c>
      <c r="AD73" s="22">
        <v>1.8692279999999999</v>
      </c>
      <c r="AE73" s="25">
        <v>0.99455800000000005</v>
      </c>
      <c r="AF73" s="25">
        <v>0.98934800000000001</v>
      </c>
      <c r="AG73" s="25">
        <v>0.98355800000000004</v>
      </c>
      <c r="AH73" s="25">
        <v>0.97759099999999999</v>
      </c>
      <c r="AI73" s="25">
        <v>0.97079499999999996</v>
      </c>
      <c r="AJ73" s="25">
        <v>0.96260999999999997</v>
      </c>
      <c r="AK73" s="25">
        <v>0.90212000000000003</v>
      </c>
      <c r="AM73" s="22">
        <v>0</v>
      </c>
      <c r="AN73" s="22">
        <v>0</v>
      </c>
      <c r="AO73" s="22">
        <v>0</v>
      </c>
      <c r="AP73" s="22">
        <v>0</v>
      </c>
      <c r="AQ73" s="22">
        <v>0</v>
      </c>
      <c r="AR73" s="22">
        <v>0</v>
      </c>
      <c r="AS73" s="22">
        <v>1.0156259999999999</v>
      </c>
      <c r="AT73" s="22">
        <v>2.4051499999999999</v>
      </c>
      <c r="AU73" s="33" t="s">
        <v>349</v>
      </c>
      <c r="AV73" s="23">
        <v>0.28000000000000003</v>
      </c>
    </row>
    <row r="74" spans="1:48">
      <c r="A74" s="22" t="s">
        <v>214</v>
      </c>
      <c r="B74" s="22" t="s">
        <v>114</v>
      </c>
      <c r="C74" s="23" t="s">
        <v>130</v>
      </c>
      <c r="D74" s="22" t="s">
        <v>286</v>
      </c>
      <c r="E74" s="22">
        <v>3137282684</v>
      </c>
      <c r="F74" s="22">
        <v>51133330</v>
      </c>
      <c r="G74" s="22">
        <v>32931921</v>
      </c>
      <c r="H74" s="22">
        <v>0.64403999999999995</v>
      </c>
      <c r="I74" s="22">
        <v>212142420</v>
      </c>
      <c r="J74" s="22">
        <v>212142420</v>
      </c>
      <c r="K74" s="22">
        <v>212142420</v>
      </c>
      <c r="L74" s="22">
        <v>1</v>
      </c>
      <c r="M74" s="22">
        <v>1</v>
      </c>
      <c r="N74" s="22">
        <v>207940449</v>
      </c>
      <c r="O74" s="22">
        <v>0.98019299999999998</v>
      </c>
      <c r="P74" s="22">
        <v>20440924805</v>
      </c>
      <c r="Q74" s="22">
        <v>14011476328</v>
      </c>
      <c r="R74" s="22">
        <v>3115820086</v>
      </c>
      <c r="S74" s="22">
        <v>3313628391</v>
      </c>
      <c r="T74" s="22">
        <v>9158342081</v>
      </c>
      <c r="U74" s="22">
        <v>0.83789199999999997</v>
      </c>
      <c r="V74" s="22">
        <v>0.162108</v>
      </c>
      <c r="W74" s="22">
        <v>0.818079</v>
      </c>
      <c r="X74" s="24">
        <v>274.01846</v>
      </c>
      <c r="Y74" s="24">
        <v>278.49704800000001</v>
      </c>
      <c r="Z74" s="22">
        <v>0.67081199999999996</v>
      </c>
      <c r="AA74" s="22">
        <v>0.43846400000000002</v>
      </c>
      <c r="AB74" s="22">
        <v>42.056480999999998</v>
      </c>
      <c r="AC74" s="22">
        <v>1.487E-3</v>
      </c>
      <c r="AD74" s="22">
        <v>1.9751559999999999</v>
      </c>
      <c r="AE74" s="25">
        <v>0.99434800000000001</v>
      </c>
      <c r="AF74" s="25">
        <v>0.98860999999999999</v>
      </c>
      <c r="AG74" s="25">
        <v>0.98192000000000002</v>
      </c>
      <c r="AH74" s="25">
        <v>0.974437</v>
      </c>
      <c r="AI74" s="25">
        <v>0.96538999999999997</v>
      </c>
      <c r="AJ74" s="25">
        <v>0.95472999999999997</v>
      </c>
      <c r="AK74" s="25">
        <v>0.88025600000000004</v>
      </c>
      <c r="AM74" s="22">
        <v>0</v>
      </c>
      <c r="AN74" s="22">
        <v>0</v>
      </c>
      <c r="AO74" s="22">
        <v>0</v>
      </c>
      <c r="AP74" s="22">
        <v>0</v>
      </c>
      <c r="AQ74" s="22">
        <v>0</v>
      </c>
      <c r="AR74" s="22">
        <v>0</v>
      </c>
      <c r="AS74" s="22">
        <v>2.3603230000000002</v>
      </c>
      <c r="AT74" s="22">
        <v>1.935389</v>
      </c>
      <c r="AU74" s="33" t="s">
        <v>350</v>
      </c>
      <c r="AV74" s="23">
        <v>0.441</v>
      </c>
    </row>
    <row r="75" spans="1:48" s="34" customFormat="1">
      <c r="A75" s="34" t="s">
        <v>215</v>
      </c>
      <c r="B75" s="34" t="s">
        <v>114</v>
      </c>
      <c r="C75" s="35" t="s">
        <v>216</v>
      </c>
      <c r="D75" s="34" t="s">
        <v>286</v>
      </c>
      <c r="E75" s="34">
        <v>3137282684</v>
      </c>
      <c r="F75" s="34">
        <v>51133330</v>
      </c>
      <c r="G75" s="34">
        <v>32931921</v>
      </c>
      <c r="H75" s="34">
        <v>0.64403999999999995</v>
      </c>
      <c r="I75" s="34">
        <v>290528528</v>
      </c>
      <c r="J75" s="34">
        <v>290528528</v>
      </c>
      <c r="K75" s="34">
        <v>290528528</v>
      </c>
      <c r="L75" s="34">
        <v>1</v>
      </c>
      <c r="M75" s="34">
        <v>1</v>
      </c>
      <c r="N75" s="34">
        <v>280965409</v>
      </c>
      <c r="O75" s="34">
        <v>0.96708400000000005</v>
      </c>
      <c r="P75" s="34">
        <v>27507269278</v>
      </c>
      <c r="Q75" s="34">
        <v>14589346649</v>
      </c>
      <c r="R75" s="34">
        <v>3819179304</v>
      </c>
      <c r="S75" s="34">
        <v>9098743325</v>
      </c>
      <c r="T75" s="34">
        <v>9496165102</v>
      </c>
      <c r="U75" s="34">
        <v>0.66922400000000004</v>
      </c>
      <c r="V75" s="34">
        <v>0.33077600000000001</v>
      </c>
      <c r="W75" s="34">
        <v>0.79253200000000001</v>
      </c>
      <c r="X75" s="36">
        <v>285.319705</v>
      </c>
      <c r="Y75" s="36">
        <v>288.76192600000002</v>
      </c>
      <c r="Z75" s="34">
        <v>0.51211499999999999</v>
      </c>
      <c r="AA75" s="34">
        <v>0.33333499999999999</v>
      </c>
      <c r="AB75" s="34">
        <v>32.541528</v>
      </c>
      <c r="AC75" s="34">
        <v>1.4090000000000001E-3</v>
      </c>
      <c r="AD75" s="34">
        <v>1.89975</v>
      </c>
      <c r="AE75" s="37">
        <v>0.99524500000000005</v>
      </c>
      <c r="AF75" s="37">
        <v>0.99031100000000005</v>
      </c>
      <c r="AG75" s="37">
        <v>0.98440499999999997</v>
      </c>
      <c r="AH75" s="37">
        <v>0.97802999999999995</v>
      </c>
      <c r="AI75" s="37">
        <v>0.97065500000000005</v>
      </c>
      <c r="AJ75" s="37">
        <v>0.96175100000000002</v>
      </c>
      <c r="AK75" s="37">
        <v>0.89534400000000003</v>
      </c>
      <c r="AM75" s="34">
        <v>0</v>
      </c>
      <c r="AN75" s="34">
        <v>0</v>
      </c>
      <c r="AO75" s="34">
        <v>0</v>
      </c>
      <c r="AP75" s="34">
        <v>0</v>
      </c>
      <c r="AQ75" s="34">
        <v>0</v>
      </c>
      <c r="AR75" s="34">
        <v>0</v>
      </c>
      <c r="AS75" s="34">
        <v>1.421794</v>
      </c>
      <c r="AT75" s="34">
        <v>2.0801630000000002</v>
      </c>
      <c r="AU75" s="38" t="s">
        <v>351</v>
      </c>
      <c r="AV75" s="35">
        <v>0.316</v>
      </c>
    </row>
    <row r="76" spans="1:48">
      <c r="A76" s="22" t="s">
        <v>218</v>
      </c>
      <c r="B76" s="22" t="s">
        <v>114</v>
      </c>
      <c r="C76" s="23" t="s">
        <v>182</v>
      </c>
      <c r="D76" s="22" t="s">
        <v>286</v>
      </c>
      <c r="E76" s="22">
        <v>3137282684</v>
      </c>
      <c r="F76" s="22">
        <v>51133330</v>
      </c>
      <c r="G76" s="22">
        <v>32931921</v>
      </c>
      <c r="H76" s="22">
        <v>0.64403999999999995</v>
      </c>
      <c r="I76" s="22">
        <v>126847786</v>
      </c>
      <c r="J76" s="22">
        <v>126847786</v>
      </c>
      <c r="K76" s="22">
        <v>126847786</v>
      </c>
      <c r="L76" s="22">
        <v>1</v>
      </c>
      <c r="M76" s="22">
        <v>1</v>
      </c>
      <c r="N76" s="22">
        <v>123947904</v>
      </c>
      <c r="O76" s="22">
        <v>0.97713899999999998</v>
      </c>
      <c r="P76" s="22">
        <v>12156056789</v>
      </c>
      <c r="Q76" s="22">
        <v>8699588053</v>
      </c>
      <c r="R76" s="22">
        <v>1778006189</v>
      </c>
      <c r="S76" s="22">
        <v>1678462547</v>
      </c>
      <c r="T76" s="22">
        <v>5751208088</v>
      </c>
      <c r="U76" s="22">
        <v>0.86192400000000002</v>
      </c>
      <c r="V76" s="22">
        <v>0.138076</v>
      </c>
      <c r="W76" s="22">
        <v>0.83030400000000004</v>
      </c>
      <c r="X76" s="24">
        <v>170.13537099999999</v>
      </c>
      <c r="Y76" s="24">
        <v>174.77007</v>
      </c>
      <c r="Z76" s="22">
        <v>0.69604100000000002</v>
      </c>
      <c r="AA76" s="22">
        <v>0.460146</v>
      </c>
      <c r="AB76" s="22">
        <v>43.909202000000001</v>
      </c>
      <c r="AC76" s="22">
        <v>6.78E-4</v>
      </c>
      <c r="AD76" s="22">
        <v>2.2406419999999998</v>
      </c>
      <c r="AE76" s="25">
        <v>0.99353800000000003</v>
      </c>
      <c r="AF76" s="25">
        <v>0.98388100000000001</v>
      </c>
      <c r="AG76" s="25">
        <v>0.96999100000000005</v>
      </c>
      <c r="AH76" s="25">
        <v>0.95147999999999999</v>
      </c>
      <c r="AI76" s="25">
        <v>0.928365</v>
      </c>
      <c r="AJ76" s="25">
        <v>0.90088599999999996</v>
      </c>
      <c r="AK76" s="25">
        <v>0.712592</v>
      </c>
      <c r="AM76" s="22">
        <v>0</v>
      </c>
      <c r="AN76" s="22">
        <v>0</v>
      </c>
      <c r="AO76" s="22">
        <v>0</v>
      </c>
      <c r="AP76" s="22">
        <v>0</v>
      </c>
      <c r="AQ76" s="22">
        <v>0</v>
      </c>
      <c r="AR76" s="22">
        <v>0</v>
      </c>
      <c r="AS76" s="22">
        <v>12.288347</v>
      </c>
      <c r="AT76" s="22">
        <v>0.88309300000000002</v>
      </c>
    </row>
    <row r="77" spans="1:48">
      <c r="A77" s="22" t="s">
        <v>219</v>
      </c>
      <c r="B77" s="22" t="s">
        <v>83</v>
      </c>
      <c r="C77" s="23" t="s">
        <v>87</v>
      </c>
      <c r="D77" s="22" t="s">
        <v>286</v>
      </c>
      <c r="E77" s="22">
        <v>3137282684</v>
      </c>
      <c r="F77" s="22">
        <v>51133330</v>
      </c>
      <c r="G77" s="22">
        <v>32931921</v>
      </c>
      <c r="H77" s="22">
        <v>0.64403999999999995</v>
      </c>
      <c r="I77" s="22">
        <v>264932548</v>
      </c>
      <c r="J77" s="22">
        <v>264932548</v>
      </c>
      <c r="K77" s="22">
        <v>264932548</v>
      </c>
      <c r="L77" s="22">
        <v>1</v>
      </c>
      <c r="M77" s="22">
        <v>1</v>
      </c>
      <c r="N77" s="22">
        <v>257988971</v>
      </c>
      <c r="O77" s="22">
        <v>0.97379099999999996</v>
      </c>
      <c r="P77" s="22">
        <v>24520931790</v>
      </c>
      <c r="Q77" s="22">
        <v>18267177233</v>
      </c>
      <c r="R77" s="22">
        <v>2277668715</v>
      </c>
      <c r="S77" s="22">
        <v>3976085842</v>
      </c>
      <c r="T77" s="22">
        <v>11630352390</v>
      </c>
      <c r="U77" s="22">
        <v>0.83784899999999995</v>
      </c>
      <c r="V77" s="22">
        <v>0.16215099999999999</v>
      </c>
      <c r="W77" s="22">
        <v>0.88913699999999996</v>
      </c>
      <c r="X77" s="24">
        <v>357.245993</v>
      </c>
      <c r="Y77" s="24">
        <v>353.394271</v>
      </c>
      <c r="Z77" s="22">
        <v>0.72119800000000001</v>
      </c>
      <c r="AA77" s="22">
        <v>0.459173</v>
      </c>
      <c r="AB77" s="22">
        <v>45.707140000000003</v>
      </c>
      <c r="AC77" s="22">
        <v>5.5699999999999999E-4</v>
      </c>
      <c r="AD77" s="22">
        <v>2.2653479999999999</v>
      </c>
      <c r="AE77" s="25">
        <v>0.99391499999999999</v>
      </c>
      <c r="AF77" s="25">
        <v>0.98544299999999996</v>
      </c>
      <c r="AG77" s="25">
        <v>0.97632399999999997</v>
      </c>
      <c r="AH77" s="25">
        <v>0.966391</v>
      </c>
      <c r="AI77" s="25">
        <v>0.95559700000000003</v>
      </c>
      <c r="AJ77" s="25">
        <v>0.94414200000000004</v>
      </c>
      <c r="AK77" s="25">
        <v>0.88125500000000001</v>
      </c>
      <c r="AM77" s="22">
        <v>0</v>
      </c>
      <c r="AN77" s="22">
        <v>0</v>
      </c>
      <c r="AO77" s="22">
        <v>0</v>
      </c>
      <c r="AP77" s="22">
        <v>0</v>
      </c>
      <c r="AQ77" s="22">
        <v>0</v>
      </c>
      <c r="AR77" s="22">
        <v>0</v>
      </c>
      <c r="AS77" s="22">
        <v>3.6133350000000002</v>
      </c>
      <c r="AT77" s="22">
        <v>1.513922</v>
      </c>
      <c r="AU77" s="33" t="s">
        <v>352</v>
      </c>
      <c r="AV77" s="23">
        <v>0.34100000000000003</v>
      </c>
    </row>
    <row r="78" spans="1:48">
      <c r="A78" s="22" t="s">
        <v>220</v>
      </c>
      <c r="B78" s="22" t="s">
        <v>114</v>
      </c>
      <c r="C78" s="23" t="s">
        <v>117</v>
      </c>
      <c r="D78" s="22" t="s">
        <v>286</v>
      </c>
      <c r="E78" s="22">
        <v>3137282684</v>
      </c>
      <c r="F78" s="22">
        <v>51133330</v>
      </c>
      <c r="G78" s="22">
        <v>32931921</v>
      </c>
      <c r="H78" s="22">
        <v>0.64403999999999995</v>
      </c>
      <c r="I78" s="22">
        <v>263946722</v>
      </c>
      <c r="J78" s="22">
        <v>263946722</v>
      </c>
      <c r="K78" s="22">
        <v>263946722</v>
      </c>
      <c r="L78" s="22">
        <v>1</v>
      </c>
      <c r="M78" s="22">
        <v>1</v>
      </c>
      <c r="N78" s="22">
        <v>258721855</v>
      </c>
      <c r="O78" s="22">
        <v>0.98020499999999999</v>
      </c>
      <c r="P78" s="22">
        <v>25341561777</v>
      </c>
      <c r="Q78" s="22">
        <v>16725041365</v>
      </c>
      <c r="R78" s="22">
        <v>4102284348</v>
      </c>
      <c r="S78" s="22">
        <v>4514236064</v>
      </c>
      <c r="T78" s="22">
        <v>10873601166</v>
      </c>
      <c r="U78" s="22">
        <v>0.82186400000000004</v>
      </c>
      <c r="V78" s="22">
        <v>0.17813599999999999</v>
      </c>
      <c r="W78" s="22">
        <v>0.80303400000000003</v>
      </c>
      <c r="X78" s="24">
        <v>327.08688000000001</v>
      </c>
      <c r="Y78" s="24">
        <v>330.42917</v>
      </c>
      <c r="Z78" s="22">
        <v>0.645791</v>
      </c>
      <c r="AA78" s="22">
        <v>0.419854</v>
      </c>
      <c r="AB78" s="22">
        <v>40.493321000000002</v>
      </c>
      <c r="AC78" s="22">
        <v>6.5200000000000002E-4</v>
      </c>
      <c r="AD78" s="22">
        <v>1.9668399999999999</v>
      </c>
      <c r="AE78" s="25">
        <v>0.99537699999999996</v>
      </c>
      <c r="AF78" s="25">
        <v>0.99057099999999998</v>
      </c>
      <c r="AG78" s="25">
        <v>0.98506099999999996</v>
      </c>
      <c r="AH78" s="25">
        <v>0.97944399999999998</v>
      </c>
      <c r="AI78" s="25">
        <v>0.97291300000000003</v>
      </c>
      <c r="AJ78" s="25">
        <v>0.96514100000000003</v>
      </c>
      <c r="AK78" s="25">
        <v>0.90921600000000002</v>
      </c>
      <c r="AM78" s="22">
        <v>0</v>
      </c>
      <c r="AN78" s="22">
        <v>0</v>
      </c>
      <c r="AO78" s="22">
        <v>0</v>
      </c>
      <c r="AP78" s="22">
        <v>0</v>
      </c>
      <c r="AQ78" s="22">
        <v>0</v>
      </c>
      <c r="AR78" s="22">
        <v>0</v>
      </c>
      <c r="AS78" s="22">
        <v>3.1632250000000002</v>
      </c>
      <c r="AT78" s="22">
        <v>1.628341</v>
      </c>
      <c r="AU78" s="33" t="s">
        <v>353</v>
      </c>
      <c r="AV78" s="23">
        <v>0.443</v>
      </c>
    </row>
    <row r="79" spans="1:48">
      <c r="A79" s="22" t="s">
        <v>221</v>
      </c>
      <c r="B79" s="22" t="s">
        <v>114</v>
      </c>
      <c r="C79" s="23" t="s">
        <v>120</v>
      </c>
      <c r="D79" s="22" t="s">
        <v>286</v>
      </c>
      <c r="E79" s="22">
        <v>3137282684</v>
      </c>
      <c r="F79" s="22">
        <v>51133330</v>
      </c>
      <c r="G79" s="22">
        <v>32931921</v>
      </c>
      <c r="H79" s="22">
        <v>0.64403999999999995</v>
      </c>
      <c r="I79" s="22">
        <v>181288452</v>
      </c>
      <c r="J79" s="22">
        <v>181288452</v>
      </c>
      <c r="K79" s="22">
        <v>181288452</v>
      </c>
      <c r="L79" s="22">
        <v>1</v>
      </c>
      <c r="M79" s="22">
        <v>1</v>
      </c>
      <c r="N79" s="22">
        <v>177678340</v>
      </c>
      <c r="O79" s="22">
        <v>0.98008600000000001</v>
      </c>
      <c r="P79" s="22">
        <v>17453851099</v>
      </c>
      <c r="Q79" s="22">
        <v>12264307160</v>
      </c>
      <c r="R79" s="22">
        <v>2897792834</v>
      </c>
      <c r="S79" s="22">
        <v>2291751105</v>
      </c>
      <c r="T79" s="22">
        <v>8078204468</v>
      </c>
      <c r="U79" s="22">
        <v>0.86869700000000005</v>
      </c>
      <c r="V79" s="22">
        <v>0.131303</v>
      </c>
      <c r="W79" s="22">
        <v>0.80887900000000001</v>
      </c>
      <c r="X79" s="24">
        <v>239.849569</v>
      </c>
      <c r="Y79" s="24">
        <v>245.48864</v>
      </c>
      <c r="Z79" s="22">
        <v>0.68690499999999999</v>
      </c>
      <c r="AA79" s="22">
        <v>0.45244800000000002</v>
      </c>
      <c r="AB79" s="22">
        <v>43.112313</v>
      </c>
      <c r="AC79" s="22">
        <v>6.3599999999999996E-4</v>
      </c>
      <c r="AD79" s="22">
        <v>2.252189</v>
      </c>
      <c r="AE79" s="25">
        <v>0.99500699999999997</v>
      </c>
      <c r="AF79" s="25">
        <v>0.98932600000000004</v>
      </c>
      <c r="AG79" s="25">
        <v>0.982012</v>
      </c>
      <c r="AH79" s="25">
        <v>0.97226900000000005</v>
      </c>
      <c r="AI79" s="25">
        <v>0.95939700000000006</v>
      </c>
      <c r="AJ79" s="25">
        <v>0.94374599999999997</v>
      </c>
      <c r="AK79" s="25">
        <v>0.82635599999999998</v>
      </c>
      <c r="AM79" s="22">
        <v>0</v>
      </c>
      <c r="AN79" s="22">
        <v>0</v>
      </c>
      <c r="AO79" s="22">
        <v>0</v>
      </c>
      <c r="AP79" s="22">
        <v>0</v>
      </c>
      <c r="AQ79" s="22">
        <v>0</v>
      </c>
      <c r="AR79" s="22">
        <v>0</v>
      </c>
      <c r="AS79" s="22">
        <v>12.922326999999999</v>
      </c>
      <c r="AT79" s="22">
        <v>1.062908</v>
      </c>
      <c r="AU79" s="33" t="s">
        <v>354</v>
      </c>
      <c r="AV79" s="23">
        <v>0.34200000000000003</v>
      </c>
    </row>
    <row r="80" spans="1:48">
      <c r="A80" s="22" t="s">
        <v>222</v>
      </c>
      <c r="B80" s="22" t="s">
        <v>114</v>
      </c>
      <c r="C80" s="23" t="s">
        <v>223</v>
      </c>
      <c r="D80" s="22" t="s">
        <v>286</v>
      </c>
      <c r="E80" s="22">
        <v>3137282684</v>
      </c>
      <c r="F80" s="22">
        <v>51133330</v>
      </c>
      <c r="G80" s="22">
        <v>32931921</v>
      </c>
      <c r="H80" s="22">
        <v>0.64403999999999995</v>
      </c>
      <c r="I80" s="22">
        <v>241187922</v>
      </c>
      <c r="J80" s="22">
        <v>241187922</v>
      </c>
      <c r="K80" s="22">
        <v>241187922</v>
      </c>
      <c r="L80" s="22">
        <v>1</v>
      </c>
      <c r="M80" s="22">
        <v>1</v>
      </c>
      <c r="N80" s="22">
        <v>235893617</v>
      </c>
      <c r="O80" s="22">
        <v>0.97804899999999995</v>
      </c>
      <c r="P80" s="22">
        <v>23058817343</v>
      </c>
      <c r="Q80" s="22">
        <v>15640047615</v>
      </c>
      <c r="R80" s="22">
        <v>3541955821</v>
      </c>
      <c r="S80" s="22">
        <v>3876813907</v>
      </c>
      <c r="T80" s="22">
        <v>10268022517</v>
      </c>
      <c r="U80" s="22">
        <v>0.83187299999999997</v>
      </c>
      <c r="V80" s="22">
        <v>0.168127</v>
      </c>
      <c r="W80" s="22">
        <v>0.81535000000000002</v>
      </c>
      <c r="X80" s="24">
        <v>305.86796500000003</v>
      </c>
      <c r="Y80" s="24">
        <v>312.016366</v>
      </c>
      <c r="Z80" s="22">
        <v>0.66198100000000004</v>
      </c>
      <c r="AA80" s="22">
        <v>0.43460399999999999</v>
      </c>
      <c r="AB80" s="22">
        <v>41.615068999999998</v>
      </c>
      <c r="AC80" s="22">
        <v>6.0999999999999997E-4</v>
      </c>
      <c r="AD80" s="22">
        <v>2.1667800000000002</v>
      </c>
      <c r="AE80" s="25">
        <v>0.99537299999999995</v>
      </c>
      <c r="AF80" s="25">
        <v>0.99021499999999996</v>
      </c>
      <c r="AG80" s="25">
        <v>0.98432200000000003</v>
      </c>
      <c r="AH80" s="25">
        <v>0.97768600000000006</v>
      </c>
      <c r="AI80" s="25">
        <v>0.96946399999999999</v>
      </c>
      <c r="AJ80" s="25">
        <v>0.95940599999999998</v>
      </c>
      <c r="AK80" s="25">
        <v>0.88764299999999996</v>
      </c>
      <c r="AM80" s="22">
        <v>0</v>
      </c>
      <c r="AN80" s="22">
        <v>0</v>
      </c>
      <c r="AO80" s="22">
        <v>0</v>
      </c>
      <c r="AP80" s="22">
        <v>0</v>
      </c>
      <c r="AQ80" s="22">
        <v>0</v>
      </c>
      <c r="AR80" s="22">
        <v>0</v>
      </c>
      <c r="AS80" s="22">
        <v>9.7807139999999997</v>
      </c>
      <c r="AT80" s="22">
        <v>1.075269</v>
      </c>
      <c r="AU80" s="33" t="s">
        <v>355</v>
      </c>
      <c r="AV80" s="23">
        <v>0.41</v>
      </c>
    </row>
    <row r="81" spans="1:48">
      <c r="A81" s="22" t="s">
        <v>225</v>
      </c>
      <c r="B81" s="22" t="s">
        <v>114</v>
      </c>
      <c r="C81" s="23" t="s">
        <v>226</v>
      </c>
      <c r="D81" s="22" t="s">
        <v>286</v>
      </c>
      <c r="E81" s="22">
        <v>3137282684</v>
      </c>
      <c r="F81" s="22">
        <v>51133330</v>
      </c>
      <c r="G81" s="22">
        <v>32931921</v>
      </c>
      <c r="H81" s="22">
        <v>0.64403999999999995</v>
      </c>
      <c r="I81" s="22">
        <v>506528998</v>
      </c>
      <c r="J81" s="22">
        <v>506528998</v>
      </c>
      <c r="K81" s="22">
        <v>506528998</v>
      </c>
      <c r="L81" s="22">
        <v>1</v>
      </c>
      <c r="M81" s="22">
        <v>1</v>
      </c>
      <c r="N81" s="22">
        <v>496259586</v>
      </c>
      <c r="O81" s="22">
        <v>0.97972599999999999</v>
      </c>
      <c r="P81" s="22">
        <v>48815985936</v>
      </c>
      <c r="Q81" s="22">
        <v>33030775401</v>
      </c>
      <c r="R81" s="22">
        <v>7930765314</v>
      </c>
      <c r="S81" s="22">
        <v>7854445221</v>
      </c>
      <c r="T81" s="22">
        <v>21441306688</v>
      </c>
      <c r="U81" s="22">
        <v>0.83910099999999999</v>
      </c>
      <c r="V81" s="22">
        <v>0.16089899999999999</v>
      </c>
      <c r="W81" s="22">
        <v>0.80638500000000002</v>
      </c>
      <c r="X81" s="24">
        <v>645.97348499999998</v>
      </c>
      <c r="Y81" s="24">
        <v>651.53981299999998</v>
      </c>
      <c r="Z81" s="22">
        <v>0.66190300000000002</v>
      </c>
      <c r="AA81" s="22">
        <v>0.42966199999999999</v>
      </c>
      <c r="AB81" s="22">
        <v>41.515118000000001</v>
      </c>
      <c r="AC81" s="22">
        <v>5.7799999999999995E-4</v>
      </c>
      <c r="AD81" s="22">
        <v>2.0234160000000001</v>
      </c>
      <c r="AE81" s="25">
        <v>0.99602000000000002</v>
      </c>
      <c r="AF81" s="25">
        <v>0.99316700000000002</v>
      </c>
      <c r="AG81" s="25">
        <v>0.99032900000000001</v>
      </c>
      <c r="AH81" s="25">
        <v>0.98760899999999996</v>
      </c>
      <c r="AI81" s="25">
        <v>0.98488299999999995</v>
      </c>
      <c r="AJ81" s="25">
        <v>0.982043</v>
      </c>
      <c r="AK81" s="25">
        <v>0.96392699999999998</v>
      </c>
      <c r="AM81" s="22">
        <v>0</v>
      </c>
      <c r="AN81" s="22">
        <v>0</v>
      </c>
      <c r="AO81" s="22">
        <v>0</v>
      </c>
      <c r="AP81" s="22">
        <v>0</v>
      </c>
      <c r="AQ81" s="22">
        <v>0</v>
      </c>
      <c r="AR81" s="22">
        <v>0</v>
      </c>
      <c r="AS81" s="22">
        <v>4.2056339999999999</v>
      </c>
      <c r="AT81" s="22">
        <v>1.2915319999999999</v>
      </c>
      <c r="AU81" s="33" t="s">
        <v>356</v>
      </c>
      <c r="AV81" s="23">
        <v>0.501</v>
      </c>
    </row>
    <row r="82" spans="1:48">
      <c r="A82" s="22" t="s">
        <v>228</v>
      </c>
      <c r="B82" s="22" t="s">
        <v>114</v>
      </c>
      <c r="C82" s="23" t="s">
        <v>357</v>
      </c>
      <c r="D82" s="22" t="s">
        <v>286</v>
      </c>
      <c r="E82" s="22">
        <v>3137282684</v>
      </c>
      <c r="F82" s="22">
        <v>51133330</v>
      </c>
      <c r="G82" s="22">
        <v>32931921</v>
      </c>
      <c r="H82" s="22">
        <v>0.64403999999999995</v>
      </c>
      <c r="I82" s="22">
        <v>286435018</v>
      </c>
      <c r="J82" s="22">
        <v>286435018</v>
      </c>
      <c r="K82" s="22">
        <v>286435018</v>
      </c>
      <c r="L82" s="22">
        <v>1</v>
      </c>
      <c r="M82" s="22">
        <v>1</v>
      </c>
      <c r="N82" s="22">
        <v>279980233</v>
      </c>
      <c r="O82" s="22">
        <v>0.97746500000000003</v>
      </c>
      <c r="P82" s="22">
        <v>27391744222</v>
      </c>
      <c r="Q82" s="22">
        <v>18308020547</v>
      </c>
      <c r="R82" s="22">
        <v>4199376728</v>
      </c>
      <c r="S82" s="22">
        <v>4884346947</v>
      </c>
      <c r="T82" s="22">
        <v>11960694312</v>
      </c>
      <c r="U82" s="22">
        <v>0.821685</v>
      </c>
      <c r="V82" s="22">
        <v>0.178315</v>
      </c>
      <c r="W82" s="22">
        <v>0.81342199999999998</v>
      </c>
      <c r="X82" s="24">
        <v>358.04475400000001</v>
      </c>
      <c r="Y82" s="24">
        <v>363.45710700000001</v>
      </c>
      <c r="Z82" s="22">
        <v>0.65195599999999998</v>
      </c>
      <c r="AA82" s="22">
        <v>0.425925</v>
      </c>
      <c r="AB82" s="22">
        <v>41.008254000000001</v>
      </c>
      <c r="AC82" s="22">
        <v>6.2E-4</v>
      </c>
      <c r="AD82" s="22">
        <v>2.1634350000000002</v>
      </c>
      <c r="AE82" s="25">
        <v>0.99540600000000001</v>
      </c>
      <c r="AF82" s="25">
        <v>0.99049500000000001</v>
      </c>
      <c r="AG82" s="25">
        <v>0.98482199999999998</v>
      </c>
      <c r="AH82" s="25">
        <v>0.97895200000000004</v>
      </c>
      <c r="AI82" s="25">
        <v>0.97232600000000002</v>
      </c>
      <c r="AJ82" s="25">
        <v>0.96451500000000001</v>
      </c>
      <c r="AK82" s="25">
        <v>0.90899799999999997</v>
      </c>
      <c r="AM82" s="22">
        <v>0</v>
      </c>
      <c r="AN82" s="22">
        <v>0</v>
      </c>
      <c r="AO82" s="22">
        <v>0</v>
      </c>
      <c r="AP82" s="22">
        <v>0</v>
      </c>
      <c r="AQ82" s="22">
        <v>0</v>
      </c>
      <c r="AR82" s="22">
        <v>0</v>
      </c>
      <c r="AS82" s="22">
        <v>7.3534600000000001</v>
      </c>
      <c r="AT82" s="22">
        <v>1.158336</v>
      </c>
      <c r="AU82" s="33" t="s">
        <v>358</v>
      </c>
      <c r="AV82" s="23">
        <v>0.56799999999999995</v>
      </c>
    </row>
    <row r="83" spans="1:48">
      <c r="A83" s="22" t="s">
        <v>231</v>
      </c>
      <c r="B83" s="22" t="s">
        <v>114</v>
      </c>
      <c r="C83" s="23" t="s">
        <v>359</v>
      </c>
      <c r="D83" s="22" t="s">
        <v>286</v>
      </c>
      <c r="E83" s="22">
        <v>3137282684</v>
      </c>
      <c r="F83" s="22">
        <v>51133330</v>
      </c>
      <c r="G83" s="22">
        <v>32931921</v>
      </c>
      <c r="H83" s="22">
        <v>0.64403999999999995</v>
      </c>
      <c r="I83" s="22">
        <v>217735624</v>
      </c>
      <c r="J83" s="22">
        <v>217735624</v>
      </c>
      <c r="K83" s="22">
        <v>217735624</v>
      </c>
      <c r="L83" s="22">
        <v>1</v>
      </c>
      <c r="M83" s="22">
        <v>1</v>
      </c>
      <c r="N83" s="22">
        <v>210328574</v>
      </c>
      <c r="O83" s="22">
        <v>0.96598099999999998</v>
      </c>
      <c r="P83" s="22">
        <v>20699022156</v>
      </c>
      <c r="Q83" s="22">
        <v>11395446506</v>
      </c>
      <c r="R83" s="22">
        <v>2947819124</v>
      </c>
      <c r="S83" s="22">
        <v>6355756526</v>
      </c>
      <c r="T83" s="22">
        <v>7467208773</v>
      </c>
      <c r="U83" s="22">
        <v>0.692944</v>
      </c>
      <c r="V83" s="22">
        <v>0.307056</v>
      </c>
      <c r="W83" s="22">
        <v>0.79448099999999999</v>
      </c>
      <c r="X83" s="24">
        <v>222.857508</v>
      </c>
      <c r="Y83" s="24">
        <v>226.897941</v>
      </c>
      <c r="Z83" s="22">
        <v>0.52957600000000005</v>
      </c>
      <c r="AA83" s="22">
        <v>0.34702100000000002</v>
      </c>
      <c r="AB83" s="22">
        <v>33.777779000000002</v>
      </c>
      <c r="AC83" s="22">
        <v>6.1499999999999999E-4</v>
      </c>
      <c r="AD83" s="22">
        <v>2.0441259999999999</v>
      </c>
      <c r="AE83" s="25">
        <v>0.99541999999999997</v>
      </c>
      <c r="AF83" s="25">
        <v>0.98927200000000004</v>
      </c>
      <c r="AG83" s="25">
        <v>0.98152600000000001</v>
      </c>
      <c r="AH83" s="25">
        <v>0.97177800000000003</v>
      </c>
      <c r="AI83" s="25">
        <v>0.95915899999999998</v>
      </c>
      <c r="AJ83" s="25">
        <v>0.94371899999999997</v>
      </c>
      <c r="AK83" s="25">
        <v>0.83130499999999996</v>
      </c>
      <c r="AM83" s="22">
        <v>0</v>
      </c>
      <c r="AN83" s="22">
        <v>0</v>
      </c>
      <c r="AO83" s="22">
        <v>0</v>
      </c>
      <c r="AP83" s="22">
        <v>0</v>
      </c>
      <c r="AQ83" s="22">
        <v>0</v>
      </c>
      <c r="AR83" s="22">
        <v>0</v>
      </c>
      <c r="AS83" s="22">
        <v>6.7257689999999997</v>
      </c>
      <c r="AT83" s="22">
        <v>1.1895089999999999</v>
      </c>
      <c r="AU83" s="33" t="s">
        <v>360</v>
      </c>
      <c r="AV83" s="23">
        <v>0.40799999999999997</v>
      </c>
    </row>
    <row r="84" spans="1:48">
      <c r="A84" s="22" t="s">
        <v>234</v>
      </c>
      <c r="B84" s="22" t="s">
        <v>114</v>
      </c>
      <c r="C84" s="23" t="s">
        <v>361</v>
      </c>
      <c r="D84" s="22" t="s">
        <v>286</v>
      </c>
      <c r="E84" s="22">
        <v>3137282684</v>
      </c>
      <c r="F84" s="22">
        <v>51133330</v>
      </c>
      <c r="G84" s="22">
        <v>32931921</v>
      </c>
      <c r="H84" s="22">
        <v>0.64403999999999995</v>
      </c>
      <c r="I84" s="22">
        <v>264042856</v>
      </c>
      <c r="J84" s="22">
        <v>264042856</v>
      </c>
      <c r="K84" s="22">
        <v>264042856</v>
      </c>
      <c r="L84" s="22">
        <v>1</v>
      </c>
      <c r="M84" s="22">
        <v>1</v>
      </c>
      <c r="N84" s="22">
        <v>259273051</v>
      </c>
      <c r="O84" s="22">
        <v>0.981935</v>
      </c>
      <c r="P84" s="22">
        <v>25531211598</v>
      </c>
      <c r="Q84" s="22">
        <v>17944855521</v>
      </c>
      <c r="R84" s="22">
        <v>4299608451</v>
      </c>
      <c r="S84" s="22">
        <v>3286747626</v>
      </c>
      <c r="T84" s="22">
        <v>11777702996</v>
      </c>
      <c r="U84" s="22">
        <v>0.87126599999999998</v>
      </c>
      <c r="V84" s="22">
        <v>0.12873399999999999</v>
      </c>
      <c r="W84" s="22">
        <v>0.80671099999999996</v>
      </c>
      <c r="X84" s="24">
        <v>350.94243899999998</v>
      </c>
      <c r="Y84" s="24">
        <v>357.866716</v>
      </c>
      <c r="Z84" s="22">
        <v>0.68915400000000004</v>
      </c>
      <c r="AA84" s="22">
        <v>0.45231100000000002</v>
      </c>
      <c r="AB84" s="22">
        <v>43.123908999999998</v>
      </c>
      <c r="AC84" s="22">
        <v>6.2E-4</v>
      </c>
      <c r="AD84" s="22">
        <v>2.0927880000000001</v>
      </c>
      <c r="AE84" s="25">
        <v>0.99523200000000001</v>
      </c>
      <c r="AF84" s="25">
        <v>0.99058800000000002</v>
      </c>
      <c r="AG84" s="25">
        <v>0.985707</v>
      </c>
      <c r="AH84" s="25">
        <v>0.980518</v>
      </c>
      <c r="AI84" s="25">
        <v>0.97438100000000005</v>
      </c>
      <c r="AJ84" s="25">
        <v>0.96720700000000004</v>
      </c>
      <c r="AK84" s="25">
        <v>0.91535100000000003</v>
      </c>
      <c r="AM84" s="22">
        <v>0</v>
      </c>
      <c r="AN84" s="22">
        <v>0</v>
      </c>
      <c r="AO84" s="22">
        <v>0</v>
      </c>
      <c r="AP84" s="22">
        <v>0</v>
      </c>
      <c r="AQ84" s="22">
        <v>0</v>
      </c>
      <c r="AR84" s="22">
        <v>0</v>
      </c>
      <c r="AS84" s="22">
        <v>9.0974889999999995</v>
      </c>
      <c r="AT84" s="22">
        <v>1.1306080000000001</v>
      </c>
      <c r="AU84" s="33" t="s">
        <v>362</v>
      </c>
      <c r="AV84" s="23">
        <v>0.379</v>
      </c>
    </row>
    <row r="85" spans="1:48" s="39" customFormat="1" ht="17" thickBot="1">
      <c r="A85" s="39" t="s">
        <v>237</v>
      </c>
      <c r="B85" s="39" t="s">
        <v>114</v>
      </c>
      <c r="C85" s="40" t="s">
        <v>363</v>
      </c>
      <c r="D85" s="39" t="s">
        <v>286</v>
      </c>
      <c r="E85" s="39">
        <v>3137282684</v>
      </c>
      <c r="F85" s="39">
        <v>51133330</v>
      </c>
      <c r="G85" s="39">
        <v>32931921</v>
      </c>
      <c r="H85" s="39">
        <v>0.64403999999999995</v>
      </c>
      <c r="I85" s="39">
        <v>328074952</v>
      </c>
      <c r="J85" s="39">
        <v>328074952</v>
      </c>
      <c r="K85" s="39">
        <v>328074952</v>
      </c>
      <c r="L85" s="39">
        <v>1</v>
      </c>
      <c r="M85" s="39">
        <v>1</v>
      </c>
      <c r="N85" s="39">
        <v>321000115</v>
      </c>
      <c r="O85" s="39">
        <v>0.97843500000000005</v>
      </c>
      <c r="P85" s="39">
        <v>31474159665</v>
      </c>
      <c r="Q85" s="39">
        <v>22192558861</v>
      </c>
      <c r="R85" s="39">
        <v>5164392799</v>
      </c>
      <c r="S85" s="39">
        <v>4117208005</v>
      </c>
      <c r="T85" s="39">
        <v>14606511466</v>
      </c>
      <c r="U85" s="39">
        <v>0.86918799999999996</v>
      </c>
      <c r="V85" s="39">
        <v>0.13081200000000001</v>
      </c>
      <c r="W85" s="39">
        <v>0.811222</v>
      </c>
      <c r="X85" s="41">
        <v>434.01356500000003</v>
      </c>
      <c r="Y85" s="41">
        <v>443.83258599999999</v>
      </c>
      <c r="Z85" s="39">
        <v>0.68854899999999997</v>
      </c>
      <c r="AA85" s="39">
        <v>0.453183</v>
      </c>
      <c r="AB85" s="39">
        <v>43.261623</v>
      </c>
      <c r="AC85" s="39">
        <v>5.9900000000000003E-4</v>
      </c>
      <c r="AD85" s="39">
        <v>2.1441189999999999</v>
      </c>
      <c r="AE85" s="42">
        <v>0.99578100000000003</v>
      </c>
      <c r="AF85" s="42">
        <v>0.992421</v>
      </c>
      <c r="AG85" s="42">
        <v>0.98863100000000004</v>
      </c>
      <c r="AH85" s="42">
        <v>0.98471600000000004</v>
      </c>
      <c r="AI85" s="42">
        <v>0.98019800000000001</v>
      </c>
      <c r="AJ85" s="42">
        <v>0.97486099999999998</v>
      </c>
      <c r="AK85" s="42">
        <v>0.93644499999999997</v>
      </c>
      <c r="AM85" s="39">
        <v>0</v>
      </c>
      <c r="AN85" s="39">
        <v>0</v>
      </c>
      <c r="AO85" s="39">
        <v>0</v>
      </c>
      <c r="AP85" s="39">
        <v>0</v>
      </c>
      <c r="AQ85" s="39">
        <v>0</v>
      </c>
      <c r="AR85" s="39">
        <v>0</v>
      </c>
      <c r="AS85" s="39">
        <v>9.7045739999999991</v>
      </c>
      <c r="AT85" s="39">
        <v>0.89056000000000002</v>
      </c>
      <c r="AU85" s="43" t="s">
        <v>364</v>
      </c>
      <c r="AV85" s="40">
        <v>0.35799999999999998</v>
      </c>
    </row>
    <row r="87" spans="1:48">
      <c r="Y87" s="44"/>
      <c r="AE87" s="25">
        <f t="shared" ref="AE87:AK87" si="0">AVERAGE(AE4:AE85)</f>
        <v>0.99396132926829284</v>
      </c>
      <c r="AF87" s="25">
        <f t="shared" si="0"/>
        <v>0.98608175609756121</v>
      </c>
      <c r="AG87" s="25">
        <f t="shared" si="0"/>
        <v>0.97609721951219519</v>
      </c>
      <c r="AH87" s="25">
        <f t="shared" si="0"/>
        <v>0.9644546951219517</v>
      </c>
      <c r="AI87" s="25">
        <f t="shared" si="0"/>
        <v>0.95089297560975594</v>
      </c>
      <c r="AJ87" s="25">
        <f t="shared" si="0"/>
        <v>0.93549095121951287</v>
      </c>
      <c r="AK87" s="25">
        <f t="shared" si="0"/>
        <v>0.8395950731707319</v>
      </c>
      <c r="AV87" s="4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ECC4B-7F54-BA4B-A39E-5E9F5138C4A9}">
  <dimension ref="A1:C413"/>
  <sheetViews>
    <sheetView zoomScale="76" zoomScaleNormal="76" workbookViewId="0"/>
  </sheetViews>
  <sheetFormatPr baseColWidth="10" defaultColWidth="11" defaultRowHeight="16"/>
  <cols>
    <col min="1" max="1" width="17.83203125" style="75" bestFit="1" customWidth="1"/>
    <col min="2" max="2" width="72.6640625" style="75" customWidth="1"/>
    <col min="3" max="3" width="21" style="75" customWidth="1"/>
    <col min="4" max="16384" width="11" style="75"/>
  </cols>
  <sheetData>
    <row r="1" spans="1:3" s="73" customFormat="1" ht="19">
      <c r="A1" s="73" t="s">
        <v>1475</v>
      </c>
    </row>
    <row r="3" spans="1:3">
      <c r="A3" s="74" t="s">
        <v>644</v>
      </c>
      <c r="B3" s="74" t="s">
        <v>645</v>
      </c>
      <c r="C3" s="74" t="s">
        <v>646</v>
      </c>
    </row>
    <row r="4" spans="1:3">
      <c r="A4" s="76" t="s">
        <v>586</v>
      </c>
      <c r="B4" s="76" t="s">
        <v>647</v>
      </c>
      <c r="C4" s="77">
        <v>12</v>
      </c>
    </row>
    <row r="5" spans="1:3">
      <c r="A5" s="76" t="s">
        <v>648</v>
      </c>
      <c r="B5" s="76" t="s">
        <v>649</v>
      </c>
      <c r="C5" s="77">
        <v>9</v>
      </c>
    </row>
    <row r="6" spans="1:3">
      <c r="A6" s="76" t="s">
        <v>561</v>
      </c>
      <c r="B6" s="76" t="s">
        <v>650</v>
      </c>
      <c r="C6" s="77">
        <v>13</v>
      </c>
    </row>
    <row r="7" spans="1:3">
      <c r="A7" s="76" t="s">
        <v>651</v>
      </c>
      <c r="B7" s="76" t="s">
        <v>652</v>
      </c>
      <c r="C7" s="77">
        <v>13</v>
      </c>
    </row>
    <row r="8" spans="1:3">
      <c r="A8" s="76" t="s">
        <v>653</v>
      </c>
      <c r="B8" s="76" t="s">
        <v>654</v>
      </c>
      <c r="C8" s="77">
        <v>14</v>
      </c>
    </row>
    <row r="9" spans="1:3">
      <c r="A9" s="76" t="s">
        <v>655</v>
      </c>
      <c r="B9" s="76" t="s">
        <v>656</v>
      </c>
      <c r="C9" s="77">
        <v>29</v>
      </c>
    </row>
    <row r="10" spans="1:3">
      <c r="A10" s="76" t="s">
        <v>657</v>
      </c>
      <c r="B10" s="76" t="s">
        <v>658</v>
      </c>
      <c r="C10" s="77">
        <v>15</v>
      </c>
    </row>
    <row r="11" spans="1:3">
      <c r="A11" s="76" t="s">
        <v>659</v>
      </c>
      <c r="B11" s="76" t="s">
        <v>660</v>
      </c>
      <c r="C11" s="77">
        <v>12</v>
      </c>
    </row>
    <row r="12" spans="1:3">
      <c r="A12" s="76" t="s">
        <v>661</v>
      </c>
      <c r="B12" s="76" t="s">
        <v>662</v>
      </c>
      <c r="C12" s="77">
        <v>16</v>
      </c>
    </row>
    <row r="13" spans="1:3">
      <c r="A13" s="76" t="s">
        <v>663</v>
      </c>
      <c r="B13" s="76" t="s">
        <v>664</v>
      </c>
      <c r="C13" s="77">
        <v>11</v>
      </c>
    </row>
    <row r="14" spans="1:3">
      <c r="A14" s="76" t="s">
        <v>665</v>
      </c>
      <c r="B14" s="76" t="s">
        <v>666</v>
      </c>
      <c r="C14" s="77">
        <v>15</v>
      </c>
    </row>
    <row r="15" spans="1:3">
      <c r="A15" s="76" t="s">
        <v>543</v>
      </c>
      <c r="B15" s="76" t="s">
        <v>667</v>
      </c>
      <c r="C15" s="77">
        <v>20</v>
      </c>
    </row>
    <row r="16" spans="1:3">
      <c r="A16" s="76" t="s">
        <v>668</v>
      </c>
      <c r="B16" s="76" t="s">
        <v>669</v>
      </c>
      <c r="C16" s="77">
        <v>21</v>
      </c>
    </row>
    <row r="17" spans="1:3">
      <c r="A17" s="76" t="s">
        <v>670</v>
      </c>
      <c r="B17" s="76" t="s">
        <v>671</v>
      </c>
      <c r="C17" s="77">
        <v>22</v>
      </c>
    </row>
    <row r="18" spans="1:3">
      <c r="A18" s="76" t="s">
        <v>672</v>
      </c>
      <c r="B18" s="76" t="s">
        <v>673</v>
      </c>
      <c r="C18" s="77">
        <v>11</v>
      </c>
    </row>
    <row r="19" spans="1:3">
      <c r="A19" s="76" t="s">
        <v>674</v>
      </c>
      <c r="B19" s="76" t="s">
        <v>675</v>
      </c>
      <c r="C19" s="77">
        <v>14</v>
      </c>
    </row>
    <row r="20" spans="1:3">
      <c r="A20" s="76" t="s">
        <v>676</v>
      </c>
      <c r="B20" s="76" t="s">
        <v>677</v>
      </c>
      <c r="C20" s="77">
        <v>12</v>
      </c>
    </row>
    <row r="21" spans="1:3">
      <c r="A21" s="76" t="s">
        <v>619</v>
      </c>
      <c r="B21" s="76" t="s">
        <v>678</v>
      </c>
      <c r="C21" s="77">
        <v>62</v>
      </c>
    </row>
    <row r="22" spans="1:3">
      <c r="A22" s="76" t="s">
        <v>679</v>
      </c>
      <c r="B22" s="76" t="s">
        <v>680</v>
      </c>
      <c r="C22" s="77">
        <v>47</v>
      </c>
    </row>
    <row r="23" spans="1:3">
      <c r="A23" s="76" t="s">
        <v>681</v>
      </c>
      <c r="B23" s="76" t="s">
        <v>682</v>
      </c>
      <c r="C23" s="77">
        <v>35</v>
      </c>
    </row>
    <row r="24" spans="1:3">
      <c r="A24" s="76" t="s">
        <v>683</v>
      </c>
      <c r="B24" s="76" t="s">
        <v>684</v>
      </c>
      <c r="C24" s="77">
        <v>8</v>
      </c>
    </row>
    <row r="25" spans="1:3">
      <c r="A25" s="76" t="s">
        <v>685</v>
      </c>
      <c r="B25" s="76" t="s">
        <v>686</v>
      </c>
      <c r="C25" s="77">
        <v>8</v>
      </c>
    </row>
    <row r="26" spans="1:3">
      <c r="A26" s="76" t="s">
        <v>687</v>
      </c>
      <c r="B26" s="76" t="s">
        <v>688</v>
      </c>
      <c r="C26" s="77">
        <v>10</v>
      </c>
    </row>
    <row r="27" spans="1:3">
      <c r="A27" s="76" t="s">
        <v>689</v>
      </c>
      <c r="B27" s="76" t="s">
        <v>690</v>
      </c>
      <c r="C27" s="77">
        <v>10</v>
      </c>
    </row>
    <row r="28" spans="1:3">
      <c r="A28" s="76" t="s">
        <v>691</v>
      </c>
      <c r="B28" s="76" t="s">
        <v>692</v>
      </c>
      <c r="C28" s="77">
        <v>20</v>
      </c>
    </row>
    <row r="29" spans="1:3">
      <c r="A29" s="76" t="s">
        <v>693</v>
      </c>
      <c r="B29" s="76" t="s">
        <v>694</v>
      </c>
      <c r="C29" s="77">
        <v>3</v>
      </c>
    </row>
    <row r="30" spans="1:3">
      <c r="A30" s="76" t="s">
        <v>695</v>
      </c>
      <c r="B30" s="76" t="s">
        <v>696</v>
      </c>
      <c r="C30" s="77">
        <v>17</v>
      </c>
    </row>
    <row r="31" spans="1:3">
      <c r="A31" s="76" t="s">
        <v>697</v>
      </c>
      <c r="B31" s="76" t="s">
        <v>698</v>
      </c>
      <c r="C31" s="77">
        <v>11</v>
      </c>
    </row>
    <row r="32" spans="1:3">
      <c r="A32" s="76" t="s">
        <v>699</v>
      </c>
      <c r="B32" s="76" t="s">
        <v>700</v>
      </c>
      <c r="C32" s="77">
        <v>4</v>
      </c>
    </row>
    <row r="33" spans="1:3">
      <c r="A33" s="76" t="s">
        <v>701</v>
      </c>
      <c r="B33" s="76" t="s">
        <v>702</v>
      </c>
      <c r="C33" s="77">
        <v>3</v>
      </c>
    </row>
    <row r="34" spans="1:3">
      <c r="A34" s="76" t="s">
        <v>703</v>
      </c>
      <c r="B34" s="76" t="s">
        <v>704</v>
      </c>
      <c r="C34" s="77">
        <v>2</v>
      </c>
    </row>
    <row r="35" spans="1:3">
      <c r="A35" s="76" t="s">
        <v>705</v>
      </c>
      <c r="B35" s="76" t="s">
        <v>706</v>
      </c>
      <c r="C35" s="77">
        <v>2</v>
      </c>
    </row>
    <row r="36" spans="1:3">
      <c r="A36" s="76" t="s">
        <v>707</v>
      </c>
      <c r="B36" s="76" t="s">
        <v>708</v>
      </c>
      <c r="C36" s="77">
        <v>10</v>
      </c>
    </row>
    <row r="37" spans="1:3">
      <c r="A37" s="76" t="s">
        <v>709</v>
      </c>
      <c r="B37" s="76" t="s">
        <v>710</v>
      </c>
      <c r="C37" s="77">
        <v>8</v>
      </c>
    </row>
    <row r="38" spans="1:3">
      <c r="A38" s="76" t="s">
        <v>711</v>
      </c>
      <c r="B38" s="76" t="s">
        <v>712</v>
      </c>
      <c r="C38" s="77">
        <v>14</v>
      </c>
    </row>
    <row r="39" spans="1:3">
      <c r="A39" s="76" t="s">
        <v>713</v>
      </c>
      <c r="B39" s="76" t="s">
        <v>714</v>
      </c>
      <c r="C39" s="77">
        <v>8</v>
      </c>
    </row>
    <row r="40" spans="1:3">
      <c r="A40" s="76" t="s">
        <v>715</v>
      </c>
      <c r="B40" s="76" t="s">
        <v>716</v>
      </c>
      <c r="C40" s="77">
        <v>21</v>
      </c>
    </row>
    <row r="41" spans="1:3">
      <c r="A41" s="76" t="s">
        <v>717</v>
      </c>
      <c r="B41" s="76" t="s">
        <v>718</v>
      </c>
      <c r="C41" s="77">
        <v>11</v>
      </c>
    </row>
    <row r="42" spans="1:3">
      <c r="A42" s="76" t="s">
        <v>719</v>
      </c>
      <c r="B42" s="76" t="s">
        <v>720</v>
      </c>
      <c r="C42" s="77">
        <v>18</v>
      </c>
    </row>
    <row r="43" spans="1:3">
      <c r="A43" s="76" t="s">
        <v>721</v>
      </c>
      <c r="B43" s="76" t="s">
        <v>722</v>
      </c>
      <c r="C43" s="77">
        <v>23</v>
      </c>
    </row>
    <row r="44" spans="1:3">
      <c r="A44" s="76" t="s">
        <v>723</v>
      </c>
      <c r="B44" s="76" t="s">
        <v>724</v>
      </c>
      <c r="C44" s="77">
        <v>26</v>
      </c>
    </row>
    <row r="45" spans="1:3">
      <c r="A45" s="76" t="s">
        <v>725</v>
      </c>
      <c r="B45" s="76" t="s">
        <v>726</v>
      </c>
      <c r="C45" s="77">
        <v>21</v>
      </c>
    </row>
    <row r="46" spans="1:3">
      <c r="A46" s="76" t="s">
        <v>727</v>
      </c>
      <c r="B46" s="76" t="s">
        <v>728</v>
      </c>
      <c r="C46" s="77">
        <v>19</v>
      </c>
    </row>
    <row r="47" spans="1:3">
      <c r="A47" s="76" t="s">
        <v>729</v>
      </c>
      <c r="B47" s="76" t="s">
        <v>730</v>
      </c>
      <c r="C47" s="77">
        <v>19</v>
      </c>
    </row>
    <row r="48" spans="1:3">
      <c r="A48" s="76" t="s">
        <v>731</v>
      </c>
      <c r="B48" s="76" t="s">
        <v>732</v>
      </c>
      <c r="C48" s="77">
        <v>9</v>
      </c>
    </row>
    <row r="49" spans="1:3">
      <c r="A49" s="76" t="s">
        <v>733</v>
      </c>
      <c r="B49" s="76" t="s">
        <v>734</v>
      </c>
      <c r="C49" s="77">
        <v>24</v>
      </c>
    </row>
    <row r="50" spans="1:3">
      <c r="A50" s="76" t="s">
        <v>735</v>
      </c>
      <c r="B50" s="76" t="s">
        <v>736</v>
      </c>
      <c r="C50" s="77">
        <v>11</v>
      </c>
    </row>
    <row r="51" spans="1:3">
      <c r="A51" s="76" t="s">
        <v>737</v>
      </c>
      <c r="B51" s="76" t="s">
        <v>738</v>
      </c>
      <c r="C51" s="77">
        <v>6</v>
      </c>
    </row>
    <row r="52" spans="1:3">
      <c r="A52" s="76" t="s">
        <v>739</v>
      </c>
      <c r="B52" s="76" t="s">
        <v>740</v>
      </c>
      <c r="C52" s="77">
        <v>16</v>
      </c>
    </row>
    <row r="53" spans="1:3">
      <c r="A53" s="76" t="s">
        <v>741</v>
      </c>
      <c r="B53" s="76" t="s">
        <v>742</v>
      </c>
      <c r="C53" s="77">
        <v>5</v>
      </c>
    </row>
    <row r="54" spans="1:3">
      <c r="A54" s="76" t="s">
        <v>743</v>
      </c>
      <c r="B54" s="76" t="s">
        <v>744</v>
      </c>
      <c r="C54" s="77">
        <v>5</v>
      </c>
    </row>
    <row r="55" spans="1:3">
      <c r="A55" s="76" t="s">
        <v>745</v>
      </c>
      <c r="B55" s="76" t="s">
        <v>746</v>
      </c>
      <c r="C55" s="77">
        <v>6</v>
      </c>
    </row>
    <row r="56" spans="1:3">
      <c r="A56" s="76" t="s">
        <v>747</v>
      </c>
      <c r="B56" s="76" t="s">
        <v>748</v>
      </c>
      <c r="C56" s="77">
        <v>11</v>
      </c>
    </row>
    <row r="57" spans="1:3">
      <c r="A57" s="76" t="s">
        <v>749</v>
      </c>
      <c r="B57" s="76" t="s">
        <v>750</v>
      </c>
      <c r="C57" s="77">
        <v>6</v>
      </c>
    </row>
    <row r="58" spans="1:3">
      <c r="A58" s="76" t="s">
        <v>751</v>
      </c>
      <c r="B58" s="76" t="s">
        <v>752</v>
      </c>
      <c r="C58" s="77">
        <v>9</v>
      </c>
    </row>
    <row r="59" spans="1:3">
      <c r="A59" s="76" t="s">
        <v>753</v>
      </c>
      <c r="B59" s="76" t="s">
        <v>754</v>
      </c>
      <c r="C59" s="77">
        <v>5</v>
      </c>
    </row>
    <row r="60" spans="1:3">
      <c r="A60" s="76" t="s">
        <v>755</v>
      </c>
      <c r="B60" s="76" t="s">
        <v>756</v>
      </c>
      <c r="C60" s="77">
        <v>6</v>
      </c>
    </row>
    <row r="61" spans="1:3">
      <c r="A61" s="76" t="s">
        <v>757</v>
      </c>
      <c r="B61" s="76" t="s">
        <v>758</v>
      </c>
      <c r="C61" s="77">
        <v>17</v>
      </c>
    </row>
    <row r="62" spans="1:3">
      <c r="A62" s="76" t="s">
        <v>759</v>
      </c>
      <c r="B62" s="76" t="s">
        <v>760</v>
      </c>
      <c r="C62" s="77">
        <v>16</v>
      </c>
    </row>
    <row r="63" spans="1:3">
      <c r="A63" s="76" t="s">
        <v>761</v>
      </c>
      <c r="B63" s="76" t="s">
        <v>762</v>
      </c>
      <c r="C63" s="77">
        <v>14</v>
      </c>
    </row>
    <row r="64" spans="1:3">
      <c r="A64" s="76" t="s">
        <v>763</v>
      </c>
      <c r="B64" s="76" t="s">
        <v>764</v>
      </c>
      <c r="C64" s="77">
        <v>7</v>
      </c>
    </row>
    <row r="65" spans="1:3">
      <c r="A65" s="76" t="s">
        <v>765</v>
      </c>
      <c r="B65" s="76" t="s">
        <v>766</v>
      </c>
      <c r="C65" s="77">
        <v>7</v>
      </c>
    </row>
    <row r="66" spans="1:3">
      <c r="A66" s="76" t="s">
        <v>767</v>
      </c>
      <c r="B66" s="76" t="s">
        <v>768</v>
      </c>
      <c r="C66" s="77">
        <v>13</v>
      </c>
    </row>
    <row r="67" spans="1:3">
      <c r="A67" s="76" t="s">
        <v>769</v>
      </c>
      <c r="B67" s="76" t="s">
        <v>770</v>
      </c>
      <c r="C67" s="77">
        <v>3</v>
      </c>
    </row>
    <row r="68" spans="1:3">
      <c r="A68" s="76" t="s">
        <v>771</v>
      </c>
      <c r="B68" s="76" t="s">
        <v>772</v>
      </c>
      <c r="C68" s="77">
        <v>2</v>
      </c>
    </row>
    <row r="69" spans="1:3">
      <c r="A69" s="76" t="s">
        <v>497</v>
      </c>
      <c r="B69" s="76" t="s">
        <v>773</v>
      </c>
      <c r="C69" s="77">
        <v>5</v>
      </c>
    </row>
    <row r="70" spans="1:3">
      <c r="A70" s="76" t="s">
        <v>774</v>
      </c>
      <c r="B70" s="76" t="s">
        <v>775</v>
      </c>
      <c r="C70" s="77">
        <v>2</v>
      </c>
    </row>
    <row r="71" spans="1:3">
      <c r="A71" s="76" t="s">
        <v>776</v>
      </c>
      <c r="B71" s="76" t="s">
        <v>777</v>
      </c>
      <c r="C71" s="77">
        <v>2</v>
      </c>
    </row>
    <row r="72" spans="1:3">
      <c r="A72" s="76" t="s">
        <v>778</v>
      </c>
      <c r="B72" s="76" t="s">
        <v>779</v>
      </c>
      <c r="C72" s="77">
        <v>1</v>
      </c>
    </row>
    <row r="73" spans="1:3">
      <c r="A73" s="76" t="s">
        <v>780</v>
      </c>
      <c r="B73" s="76" t="s">
        <v>781</v>
      </c>
      <c r="C73" s="77">
        <v>4</v>
      </c>
    </row>
    <row r="74" spans="1:3">
      <c r="A74" s="76" t="s">
        <v>782</v>
      </c>
      <c r="B74" s="76" t="s">
        <v>783</v>
      </c>
      <c r="C74" s="77">
        <v>12</v>
      </c>
    </row>
    <row r="75" spans="1:3">
      <c r="A75" s="76" t="s">
        <v>784</v>
      </c>
      <c r="B75" s="76" t="s">
        <v>785</v>
      </c>
      <c r="C75" s="77">
        <v>15</v>
      </c>
    </row>
    <row r="76" spans="1:3">
      <c r="A76" s="76" t="s">
        <v>786</v>
      </c>
      <c r="B76" s="76" t="s">
        <v>787</v>
      </c>
      <c r="C76" s="77">
        <v>20</v>
      </c>
    </row>
    <row r="77" spans="1:3">
      <c r="A77" s="76" t="s">
        <v>788</v>
      </c>
      <c r="B77" s="76" t="s">
        <v>789</v>
      </c>
      <c r="C77" s="77">
        <v>31</v>
      </c>
    </row>
    <row r="78" spans="1:3">
      <c r="A78" s="76" t="s">
        <v>790</v>
      </c>
      <c r="B78" s="76" t="s">
        <v>791</v>
      </c>
      <c r="C78" s="77">
        <v>3</v>
      </c>
    </row>
    <row r="79" spans="1:3">
      <c r="A79" s="76" t="s">
        <v>792</v>
      </c>
      <c r="B79" s="76" t="s">
        <v>793</v>
      </c>
      <c r="C79" s="77">
        <v>6</v>
      </c>
    </row>
    <row r="80" spans="1:3">
      <c r="A80" s="76" t="s">
        <v>794</v>
      </c>
      <c r="B80" s="76" t="s">
        <v>795</v>
      </c>
      <c r="C80" s="77">
        <v>21</v>
      </c>
    </row>
    <row r="81" spans="1:3">
      <c r="A81" s="76" t="s">
        <v>796</v>
      </c>
      <c r="B81" s="76" t="s">
        <v>797</v>
      </c>
      <c r="C81" s="77">
        <v>16</v>
      </c>
    </row>
    <row r="82" spans="1:3">
      <c r="A82" s="76" t="s">
        <v>798</v>
      </c>
      <c r="B82" s="76" t="s">
        <v>799</v>
      </c>
      <c r="C82" s="77">
        <v>10</v>
      </c>
    </row>
    <row r="83" spans="1:3">
      <c r="A83" s="76" t="s">
        <v>800</v>
      </c>
      <c r="B83" s="76" t="s">
        <v>801</v>
      </c>
      <c r="C83" s="77">
        <v>4</v>
      </c>
    </row>
    <row r="84" spans="1:3">
      <c r="A84" s="76" t="s">
        <v>802</v>
      </c>
      <c r="B84" s="76" t="s">
        <v>803</v>
      </c>
      <c r="C84" s="77">
        <v>14</v>
      </c>
    </row>
    <row r="85" spans="1:3">
      <c r="A85" s="76" t="s">
        <v>804</v>
      </c>
      <c r="B85" s="76" t="s">
        <v>805</v>
      </c>
      <c r="C85" s="77">
        <v>17</v>
      </c>
    </row>
    <row r="86" spans="1:3">
      <c r="A86" s="76" t="s">
        <v>806</v>
      </c>
      <c r="B86" s="76" t="s">
        <v>807</v>
      </c>
      <c r="C86" s="77">
        <v>2</v>
      </c>
    </row>
    <row r="87" spans="1:3">
      <c r="A87" s="76" t="s">
        <v>808</v>
      </c>
      <c r="B87" s="76" t="s">
        <v>809</v>
      </c>
      <c r="C87" s="77">
        <v>8</v>
      </c>
    </row>
    <row r="88" spans="1:3">
      <c r="A88" s="76" t="s">
        <v>810</v>
      </c>
      <c r="B88" s="76" t="s">
        <v>811</v>
      </c>
      <c r="C88" s="77">
        <v>7</v>
      </c>
    </row>
    <row r="89" spans="1:3">
      <c r="A89" s="76" t="s">
        <v>812</v>
      </c>
      <c r="B89" s="76" t="s">
        <v>813</v>
      </c>
      <c r="C89" s="77">
        <v>16</v>
      </c>
    </row>
    <row r="90" spans="1:3">
      <c r="A90" s="76" t="s">
        <v>814</v>
      </c>
      <c r="B90" s="76" t="s">
        <v>815</v>
      </c>
      <c r="C90" s="77">
        <v>26</v>
      </c>
    </row>
    <row r="91" spans="1:3">
      <c r="A91" s="76" t="s">
        <v>816</v>
      </c>
      <c r="B91" s="76" t="s">
        <v>817</v>
      </c>
      <c r="C91" s="77">
        <v>22</v>
      </c>
    </row>
    <row r="92" spans="1:3">
      <c r="A92" s="78" t="s">
        <v>818</v>
      </c>
      <c r="B92" s="78" t="s">
        <v>819</v>
      </c>
      <c r="C92" s="77">
        <v>3</v>
      </c>
    </row>
    <row r="93" spans="1:3">
      <c r="A93" s="76" t="s">
        <v>820</v>
      </c>
      <c r="B93" s="76" t="s">
        <v>821</v>
      </c>
      <c r="C93" s="77">
        <v>41</v>
      </c>
    </row>
    <row r="94" spans="1:3">
      <c r="A94" s="76" t="s">
        <v>822</v>
      </c>
      <c r="B94" s="76" t="s">
        <v>823</v>
      </c>
      <c r="C94" s="77">
        <v>24</v>
      </c>
    </row>
    <row r="95" spans="1:3">
      <c r="A95" s="76" t="s">
        <v>824</v>
      </c>
      <c r="B95" s="76" t="s">
        <v>825</v>
      </c>
      <c r="C95" s="77">
        <v>23</v>
      </c>
    </row>
    <row r="96" spans="1:3">
      <c r="A96" s="76" t="s">
        <v>826</v>
      </c>
      <c r="B96" s="76" t="s">
        <v>827</v>
      </c>
      <c r="C96" s="77">
        <v>29</v>
      </c>
    </row>
    <row r="97" spans="1:3">
      <c r="A97" s="76" t="s">
        <v>828</v>
      </c>
      <c r="B97" s="76" t="s">
        <v>829</v>
      </c>
      <c r="C97" s="77">
        <v>8</v>
      </c>
    </row>
    <row r="98" spans="1:3">
      <c r="A98" s="76" t="s">
        <v>830</v>
      </c>
      <c r="B98" s="76" t="s">
        <v>831</v>
      </c>
      <c r="C98" s="77">
        <v>13</v>
      </c>
    </row>
    <row r="99" spans="1:3">
      <c r="A99" s="76" t="s">
        <v>832</v>
      </c>
      <c r="B99" s="76" t="s">
        <v>833</v>
      </c>
      <c r="C99" s="77">
        <v>8</v>
      </c>
    </row>
    <row r="100" spans="1:3">
      <c r="A100" s="76" t="s">
        <v>834</v>
      </c>
      <c r="B100" s="76" t="s">
        <v>835</v>
      </c>
      <c r="C100" s="77">
        <v>30</v>
      </c>
    </row>
    <row r="101" spans="1:3">
      <c r="A101" s="76" t="s">
        <v>836</v>
      </c>
      <c r="B101" s="76" t="s">
        <v>837</v>
      </c>
      <c r="C101" s="77">
        <v>7</v>
      </c>
    </row>
    <row r="102" spans="1:3">
      <c r="A102" s="76" t="s">
        <v>838</v>
      </c>
      <c r="B102" s="76" t="s">
        <v>839</v>
      </c>
      <c r="C102" s="77">
        <v>11</v>
      </c>
    </row>
    <row r="103" spans="1:3">
      <c r="A103" s="76" t="s">
        <v>840</v>
      </c>
      <c r="B103" s="76" t="s">
        <v>841</v>
      </c>
      <c r="C103" s="77">
        <v>9</v>
      </c>
    </row>
    <row r="104" spans="1:3">
      <c r="A104" s="76" t="s">
        <v>842</v>
      </c>
      <c r="B104" s="76" t="s">
        <v>843</v>
      </c>
      <c r="C104" s="77">
        <v>31</v>
      </c>
    </row>
    <row r="105" spans="1:3">
      <c r="A105" s="76" t="s">
        <v>844</v>
      </c>
      <c r="B105" s="76" t="s">
        <v>845</v>
      </c>
      <c r="C105" s="77">
        <v>9</v>
      </c>
    </row>
    <row r="106" spans="1:3">
      <c r="A106" s="76" t="s">
        <v>846</v>
      </c>
      <c r="B106" s="76" t="s">
        <v>847</v>
      </c>
      <c r="C106" s="77">
        <v>17</v>
      </c>
    </row>
    <row r="107" spans="1:3">
      <c r="A107" s="76" t="s">
        <v>848</v>
      </c>
      <c r="B107" s="76" t="s">
        <v>849</v>
      </c>
      <c r="C107" s="77">
        <v>18</v>
      </c>
    </row>
    <row r="108" spans="1:3">
      <c r="A108" s="76" t="s">
        <v>850</v>
      </c>
      <c r="B108" s="76" t="s">
        <v>851</v>
      </c>
      <c r="C108" s="77">
        <v>17</v>
      </c>
    </row>
    <row r="109" spans="1:3">
      <c r="A109" s="76" t="s">
        <v>852</v>
      </c>
      <c r="B109" s="76" t="s">
        <v>853</v>
      </c>
      <c r="C109" s="77">
        <v>16</v>
      </c>
    </row>
    <row r="110" spans="1:3">
      <c r="A110" s="76" t="s">
        <v>854</v>
      </c>
      <c r="B110" s="76" t="s">
        <v>855</v>
      </c>
      <c r="C110" s="77">
        <v>29</v>
      </c>
    </row>
    <row r="111" spans="1:3">
      <c r="A111" s="76" t="s">
        <v>856</v>
      </c>
      <c r="B111" s="76" t="s">
        <v>857</v>
      </c>
      <c r="C111" s="77">
        <v>28</v>
      </c>
    </row>
    <row r="112" spans="1:3">
      <c r="A112" s="76" t="s">
        <v>858</v>
      </c>
      <c r="B112" s="76" t="s">
        <v>859</v>
      </c>
      <c r="C112" s="77">
        <v>29</v>
      </c>
    </row>
    <row r="113" spans="1:3">
      <c r="A113" s="76" t="s">
        <v>860</v>
      </c>
      <c r="B113" s="76" t="s">
        <v>861</v>
      </c>
      <c r="C113" s="77">
        <v>24</v>
      </c>
    </row>
    <row r="114" spans="1:3">
      <c r="A114" s="76" t="s">
        <v>862</v>
      </c>
      <c r="B114" s="76" t="s">
        <v>863</v>
      </c>
      <c r="C114" s="77">
        <v>15</v>
      </c>
    </row>
    <row r="115" spans="1:3">
      <c r="A115" s="76" t="s">
        <v>864</v>
      </c>
      <c r="B115" s="76" t="s">
        <v>865</v>
      </c>
      <c r="C115" s="77">
        <v>11</v>
      </c>
    </row>
    <row r="116" spans="1:3">
      <c r="A116" s="76" t="s">
        <v>866</v>
      </c>
      <c r="B116" s="76" t="s">
        <v>867</v>
      </c>
      <c r="C116" s="77">
        <v>15</v>
      </c>
    </row>
    <row r="117" spans="1:3">
      <c r="A117" s="76" t="s">
        <v>868</v>
      </c>
      <c r="B117" s="76" t="s">
        <v>869</v>
      </c>
      <c r="C117" s="77">
        <v>12</v>
      </c>
    </row>
    <row r="118" spans="1:3">
      <c r="A118" s="76" t="s">
        <v>870</v>
      </c>
      <c r="B118" s="76" t="s">
        <v>871</v>
      </c>
      <c r="C118" s="77">
        <v>3</v>
      </c>
    </row>
    <row r="119" spans="1:3">
      <c r="A119" s="76" t="s">
        <v>872</v>
      </c>
      <c r="B119" s="76" t="s">
        <v>873</v>
      </c>
      <c r="C119" s="77">
        <v>9</v>
      </c>
    </row>
    <row r="120" spans="1:3">
      <c r="A120" s="76" t="s">
        <v>874</v>
      </c>
      <c r="B120" s="76" t="s">
        <v>875</v>
      </c>
      <c r="C120" s="77">
        <v>13</v>
      </c>
    </row>
    <row r="121" spans="1:3">
      <c r="A121" s="76" t="s">
        <v>876</v>
      </c>
      <c r="B121" s="76" t="s">
        <v>877</v>
      </c>
      <c r="C121" s="77">
        <v>9</v>
      </c>
    </row>
    <row r="122" spans="1:3">
      <c r="A122" s="76" t="s">
        <v>878</v>
      </c>
      <c r="B122" s="76" t="s">
        <v>879</v>
      </c>
      <c r="C122" s="77">
        <v>19</v>
      </c>
    </row>
    <row r="123" spans="1:3">
      <c r="A123" s="76" t="s">
        <v>880</v>
      </c>
      <c r="B123" s="76" t="s">
        <v>881</v>
      </c>
      <c r="C123" s="77">
        <v>1</v>
      </c>
    </row>
    <row r="124" spans="1:3">
      <c r="A124" s="76" t="s">
        <v>882</v>
      </c>
      <c r="B124" s="76" t="s">
        <v>883</v>
      </c>
      <c r="C124" s="77">
        <v>9</v>
      </c>
    </row>
    <row r="125" spans="1:3">
      <c r="A125" s="76" t="s">
        <v>884</v>
      </c>
      <c r="B125" s="76" t="s">
        <v>885</v>
      </c>
      <c r="C125" s="77">
        <v>1</v>
      </c>
    </row>
    <row r="126" spans="1:3">
      <c r="A126" s="76" t="s">
        <v>886</v>
      </c>
      <c r="B126" s="76" t="s">
        <v>887</v>
      </c>
      <c r="C126" s="77">
        <v>44</v>
      </c>
    </row>
    <row r="127" spans="1:3">
      <c r="A127" s="76" t="s">
        <v>888</v>
      </c>
      <c r="B127" s="76" t="s">
        <v>889</v>
      </c>
      <c r="C127" s="77">
        <v>15</v>
      </c>
    </row>
    <row r="128" spans="1:3">
      <c r="A128" s="76" t="s">
        <v>890</v>
      </c>
      <c r="B128" s="76" t="s">
        <v>891</v>
      </c>
      <c r="C128" s="77">
        <v>26</v>
      </c>
    </row>
    <row r="129" spans="1:3">
      <c r="A129" s="76" t="s">
        <v>892</v>
      </c>
      <c r="B129" s="76" t="s">
        <v>893</v>
      </c>
      <c r="C129" s="77">
        <v>14</v>
      </c>
    </row>
    <row r="130" spans="1:3">
      <c r="A130" s="76" t="s">
        <v>894</v>
      </c>
      <c r="B130" s="76" t="s">
        <v>895</v>
      </c>
      <c r="C130" s="77">
        <v>3</v>
      </c>
    </row>
    <row r="131" spans="1:3">
      <c r="A131" s="76" t="s">
        <v>896</v>
      </c>
      <c r="B131" s="76" t="s">
        <v>897</v>
      </c>
      <c r="C131" s="77">
        <v>3</v>
      </c>
    </row>
    <row r="132" spans="1:3">
      <c r="A132" s="76" t="s">
        <v>898</v>
      </c>
      <c r="B132" s="76" t="s">
        <v>899</v>
      </c>
      <c r="C132" s="77">
        <v>3</v>
      </c>
    </row>
    <row r="133" spans="1:3">
      <c r="A133" s="76" t="s">
        <v>900</v>
      </c>
      <c r="B133" s="76" t="s">
        <v>901</v>
      </c>
      <c r="C133" s="77">
        <v>19</v>
      </c>
    </row>
    <row r="134" spans="1:3">
      <c r="A134" s="76" t="s">
        <v>902</v>
      </c>
      <c r="B134" s="76" t="s">
        <v>903</v>
      </c>
      <c r="C134" s="77">
        <v>20</v>
      </c>
    </row>
    <row r="135" spans="1:3">
      <c r="A135" s="76" t="s">
        <v>904</v>
      </c>
      <c r="B135" s="76" t="s">
        <v>905</v>
      </c>
      <c r="C135" s="77">
        <v>19</v>
      </c>
    </row>
    <row r="136" spans="1:3">
      <c r="A136" s="76" t="s">
        <v>906</v>
      </c>
      <c r="B136" s="76" t="s">
        <v>907</v>
      </c>
      <c r="C136" s="77">
        <v>16</v>
      </c>
    </row>
    <row r="137" spans="1:3">
      <c r="A137" s="76" t="s">
        <v>908</v>
      </c>
      <c r="B137" s="76" t="s">
        <v>909</v>
      </c>
      <c r="C137" s="77">
        <v>10</v>
      </c>
    </row>
    <row r="138" spans="1:3">
      <c r="A138" s="76" t="s">
        <v>910</v>
      </c>
      <c r="B138" s="76" t="s">
        <v>911</v>
      </c>
      <c r="C138" s="77">
        <v>11</v>
      </c>
    </row>
    <row r="139" spans="1:3">
      <c r="A139" s="76" t="s">
        <v>912</v>
      </c>
      <c r="B139" s="76" t="s">
        <v>913</v>
      </c>
      <c r="C139" s="77">
        <v>33</v>
      </c>
    </row>
    <row r="140" spans="1:3">
      <c r="A140" s="76" t="s">
        <v>914</v>
      </c>
      <c r="B140" s="76" t="s">
        <v>915</v>
      </c>
      <c r="C140" s="77">
        <v>24</v>
      </c>
    </row>
    <row r="141" spans="1:3">
      <c r="A141" s="76" t="s">
        <v>916</v>
      </c>
      <c r="B141" s="76" t="s">
        <v>917</v>
      </c>
      <c r="C141" s="77">
        <v>31</v>
      </c>
    </row>
    <row r="142" spans="1:3">
      <c r="A142" s="76" t="s">
        <v>918</v>
      </c>
      <c r="B142" s="76" t="s">
        <v>919</v>
      </c>
      <c r="C142" s="77">
        <v>2</v>
      </c>
    </row>
    <row r="143" spans="1:3">
      <c r="A143" s="76" t="s">
        <v>920</v>
      </c>
      <c r="B143" s="76" t="s">
        <v>921</v>
      </c>
      <c r="C143" s="77">
        <v>1</v>
      </c>
    </row>
    <row r="144" spans="1:3">
      <c r="A144" s="76" t="s">
        <v>922</v>
      </c>
      <c r="B144" s="76" t="s">
        <v>923</v>
      </c>
      <c r="C144" s="77">
        <v>3</v>
      </c>
    </row>
    <row r="145" spans="1:3">
      <c r="A145" s="76" t="s">
        <v>924</v>
      </c>
      <c r="B145" s="76" t="s">
        <v>925</v>
      </c>
      <c r="C145" s="77">
        <v>20</v>
      </c>
    </row>
    <row r="146" spans="1:3">
      <c r="A146" s="76" t="s">
        <v>926</v>
      </c>
      <c r="B146" s="76" t="s">
        <v>927</v>
      </c>
      <c r="C146" s="77">
        <v>21</v>
      </c>
    </row>
    <row r="147" spans="1:3">
      <c r="A147" s="76" t="s">
        <v>928</v>
      </c>
      <c r="B147" s="76" t="s">
        <v>929</v>
      </c>
      <c r="C147" s="77">
        <v>12</v>
      </c>
    </row>
    <row r="148" spans="1:3">
      <c r="A148" s="76" t="s">
        <v>930</v>
      </c>
      <c r="B148" s="76" t="s">
        <v>931</v>
      </c>
      <c r="C148" s="77">
        <v>5</v>
      </c>
    </row>
    <row r="149" spans="1:3">
      <c r="A149" s="76" t="s">
        <v>932</v>
      </c>
      <c r="B149" s="76" t="s">
        <v>933</v>
      </c>
      <c r="C149" s="77">
        <v>5</v>
      </c>
    </row>
    <row r="150" spans="1:3">
      <c r="A150" s="76" t="s">
        <v>934</v>
      </c>
      <c r="B150" s="76" t="s">
        <v>935</v>
      </c>
      <c r="C150" s="77">
        <v>5</v>
      </c>
    </row>
    <row r="151" spans="1:3">
      <c r="A151" s="76" t="s">
        <v>936</v>
      </c>
      <c r="B151" s="76" t="s">
        <v>937</v>
      </c>
      <c r="C151" s="77">
        <v>11</v>
      </c>
    </row>
    <row r="152" spans="1:3">
      <c r="A152" s="76" t="s">
        <v>938</v>
      </c>
      <c r="B152" s="76" t="s">
        <v>939</v>
      </c>
      <c r="C152" s="77">
        <v>7</v>
      </c>
    </row>
    <row r="153" spans="1:3">
      <c r="A153" s="76" t="s">
        <v>596</v>
      </c>
      <c r="B153" s="76" t="s">
        <v>940</v>
      </c>
      <c r="C153" s="77">
        <v>7</v>
      </c>
    </row>
    <row r="154" spans="1:3">
      <c r="A154" s="76" t="s">
        <v>565</v>
      </c>
      <c r="B154" s="76" t="s">
        <v>941</v>
      </c>
      <c r="C154" s="77">
        <v>15</v>
      </c>
    </row>
    <row r="155" spans="1:3">
      <c r="A155" s="78" t="s">
        <v>942</v>
      </c>
      <c r="B155" s="76" t="s">
        <v>943</v>
      </c>
      <c r="C155" s="77">
        <v>10</v>
      </c>
    </row>
    <row r="156" spans="1:3">
      <c r="A156" s="76" t="s">
        <v>944</v>
      </c>
      <c r="B156" s="76" t="s">
        <v>945</v>
      </c>
      <c r="C156" s="77">
        <v>1</v>
      </c>
    </row>
    <row r="157" spans="1:3">
      <c r="A157" s="76" t="s">
        <v>946</v>
      </c>
      <c r="B157" s="76" t="s">
        <v>947</v>
      </c>
      <c r="C157" s="77">
        <v>12</v>
      </c>
    </row>
    <row r="158" spans="1:3">
      <c r="A158" s="76" t="s">
        <v>948</v>
      </c>
      <c r="B158" s="76" t="s">
        <v>949</v>
      </c>
      <c r="C158" s="77">
        <v>12</v>
      </c>
    </row>
    <row r="159" spans="1:3">
      <c r="A159" s="76" t="s">
        <v>950</v>
      </c>
      <c r="B159" s="76" t="s">
        <v>951</v>
      </c>
      <c r="C159" s="77">
        <v>3</v>
      </c>
    </row>
    <row r="160" spans="1:3">
      <c r="A160" s="76" t="s">
        <v>952</v>
      </c>
      <c r="B160" s="76" t="s">
        <v>953</v>
      </c>
      <c r="C160" s="77">
        <v>3</v>
      </c>
    </row>
    <row r="161" spans="1:3">
      <c r="A161" s="76" t="s">
        <v>954</v>
      </c>
      <c r="B161" s="76" t="s">
        <v>955</v>
      </c>
      <c r="C161" s="77">
        <v>1</v>
      </c>
    </row>
    <row r="162" spans="1:3">
      <c r="A162" s="76" t="s">
        <v>956</v>
      </c>
      <c r="B162" s="76" t="s">
        <v>957</v>
      </c>
      <c r="C162" s="77">
        <v>19</v>
      </c>
    </row>
    <row r="163" spans="1:3">
      <c r="A163" s="76" t="s">
        <v>958</v>
      </c>
      <c r="B163" s="76" t="s">
        <v>959</v>
      </c>
      <c r="C163" s="77">
        <v>1</v>
      </c>
    </row>
    <row r="164" spans="1:3">
      <c r="A164" s="76" t="s">
        <v>960</v>
      </c>
      <c r="B164" s="76" t="s">
        <v>961</v>
      </c>
      <c r="C164" s="77">
        <v>1</v>
      </c>
    </row>
    <row r="165" spans="1:3">
      <c r="A165" s="76" t="s">
        <v>962</v>
      </c>
      <c r="B165" s="76" t="s">
        <v>963</v>
      </c>
      <c r="C165" s="77">
        <v>1</v>
      </c>
    </row>
    <row r="166" spans="1:3">
      <c r="A166" s="76" t="s">
        <v>964</v>
      </c>
      <c r="B166" s="76" t="s">
        <v>965</v>
      </c>
      <c r="C166" s="77">
        <v>1</v>
      </c>
    </row>
    <row r="167" spans="1:3">
      <c r="A167" s="76" t="s">
        <v>966</v>
      </c>
      <c r="B167" s="76" t="s">
        <v>967</v>
      </c>
      <c r="C167" s="77">
        <v>1</v>
      </c>
    </row>
    <row r="168" spans="1:3">
      <c r="A168" s="76" t="s">
        <v>968</v>
      </c>
      <c r="B168" s="76" t="s">
        <v>969</v>
      </c>
      <c r="C168" s="77">
        <v>1</v>
      </c>
    </row>
    <row r="169" spans="1:3">
      <c r="A169" s="76" t="s">
        <v>970</v>
      </c>
      <c r="B169" s="76" t="s">
        <v>971</v>
      </c>
      <c r="C169" s="77">
        <v>1</v>
      </c>
    </row>
    <row r="170" spans="1:3">
      <c r="A170" s="76" t="s">
        <v>972</v>
      </c>
      <c r="B170" s="76" t="s">
        <v>973</v>
      </c>
      <c r="C170" s="77">
        <v>3</v>
      </c>
    </row>
    <row r="171" spans="1:3">
      <c r="A171" s="76" t="s">
        <v>974</v>
      </c>
      <c r="B171" s="76" t="s">
        <v>975</v>
      </c>
      <c r="C171" s="77">
        <v>1</v>
      </c>
    </row>
    <row r="172" spans="1:3">
      <c r="A172" s="76" t="s">
        <v>976</v>
      </c>
      <c r="B172" s="76" t="s">
        <v>977</v>
      </c>
      <c r="C172" s="77">
        <v>1</v>
      </c>
    </row>
    <row r="173" spans="1:3">
      <c r="A173" s="76" t="s">
        <v>978</v>
      </c>
      <c r="B173" s="76" t="s">
        <v>979</v>
      </c>
      <c r="C173" s="77">
        <v>1</v>
      </c>
    </row>
    <row r="174" spans="1:3">
      <c r="A174" s="76" t="s">
        <v>980</v>
      </c>
      <c r="B174" s="76" t="s">
        <v>981</v>
      </c>
      <c r="C174" s="77">
        <v>1</v>
      </c>
    </row>
    <row r="175" spans="1:3">
      <c r="A175" s="76" t="s">
        <v>982</v>
      </c>
      <c r="B175" s="76" t="s">
        <v>983</v>
      </c>
      <c r="C175" s="77">
        <v>2</v>
      </c>
    </row>
    <row r="176" spans="1:3">
      <c r="A176" s="76" t="s">
        <v>984</v>
      </c>
      <c r="B176" s="76" t="s">
        <v>985</v>
      </c>
      <c r="C176" s="77">
        <v>1</v>
      </c>
    </row>
    <row r="177" spans="1:3">
      <c r="A177" s="76" t="s">
        <v>986</v>
      </c>
      <c r="B177" s="76" t="s">
        <v>987</v>
      </c>
      <c r="C177" s="77">
        <v>1</v>
      </c>
    </row>
    <row r="178" spans="1:3">
      <c r="A178" s="76" t="s">
        <v>988</v>
      </c>
      <c r="B178" s="76" t="s">
        <v>989</v>
      </c>
      <c r="C178" s="77">
        <v>8</v>
      </c>
    </row>
    <row r="179" spans="1:3">
      <c r="A179" s="76" t="s">
        <v>990</v>
      </c>
      <c r="B179" s="76" t="s">
        <v>991</v>
      </c>
      <c r="C179" s="77">
        <v>9</v>
      </c>
    </row>
    <row r="180" spans="1:3">
      <c r="A180" s="76" t="s">
        <v>992</v>
      </c>
      <c r="B180" s="76" t="s">
        <v>993</v>
      </c>
      <c r="C180" s="77">
        <v>2</v>
      </c>
    </row>
    <row r="181" spans="1:3">
      <c r="A181" s="76" t="s">
        <v>994</v>
      </c>
      <c r="B181" s="76" t="s">
        <v>995</v>
      </c>
      <c r="C181" s="77">
        <v>5</v>
      </c>
    </row>
    <row r="182" spans="1:3">
      <c r="A182" s="76" t="s">
        <v>996</v>
      </c>
      <c r="B182" s="76" t="s">
        <v>997</v>
      </c>
      <c r="C182" s="77">
        <v>7</v>
      </c>
    </row>
    <row r="183" spans="1:3">
      <c r="A183" s="76" t="s">
        <v>998</v>
      </c>
      <c r="B183" s="76" t="s">
        <v>999</v>
      </c>
      <c r="C183" s="77">
        <v>2</v>
      </c>
    </row>
    <row r="184" spans="1:3">
      <c r="A184" s="76" t="s">
        <v>1000</v>
      </c>
      <c r="B184" s="76" t="s">
        <v>1001</v>
      </c>
      <c r="C184" s="77">
        <v>8</v>
      </c>
    </row>
    <row r="185" spans="1:3">
      <c r="A185" s="76" t="s">
        <v>1002</v>
      </c>
      <c r="B185" s="76" t="s">
        <v>1003</v>
      </c>
      <c r="C185" s="77">
        <v>11</v>
      </c>
    </row>
    <row r="186" spans="1:3">
      <c r="A186" s="76" t="s">
        <v>1004</v>
      </c>
      <c r="B186" s="76" t="s">
        <v>1005</v>
      </c>
      <c r="C186" s="77">
        <v>9</v>
      </c>
    </row>
    <row r="187" spans="1:3">
      <c r="A187" s="76" t="s">
        <v>1006</v>
      </c>
      <c r="B187" s="76" t="s">
        <v>1007</v>
      </c>
      <c r="C187" s="77">
        <v>6</v>
      </c>
    </row>
    <row r="188" spans="1:3">
      <c r="A188" s="76" t="s">
        <v>1008</v>
      </c>
      <c r="B188" s="76" t="s">
        <v>1009</v>
      </c>
      <c r="C188" s="77">
        <v>21</v>
      </c>
    </row>
    <row r="189" spans="1:3">
      <c r="A189" s="76" t="s">
        <v>1010</v>
      </c>
      <c r="B189" s="76" t="s">
        <v>1011</v>
      </c>
      <c r="C189" s="77">
        <v>4</v>
      </c>
    </row>
    <row r="190" spans="1:3">
      <c r="A190" s="76" t="s">
        <v>1012</v>
      </c>
      <c r="B190" s="76" t="s">
        <v>1013</v>
      </c>
      <c r="C190" s="77">
        <v>20</v>
      </c>
    </row>
    <row r="191" spans="1:3">
      <c r="A191" s="76" t="s">
        <v>1014</v>
      </c>
      <c r="B191" s="76" t="s">
        <v>1015</v>
      </c>
      <c r="C191" s="77">
        <v>7</v>
      </c>
    </row>
    <row r="192" spans="1:3">
      <c r="A192" s="76" t="s">
        <v>1016</v>
      </c>
      <c r="B192" s="76" t="s">
        <v>1017</v>
      </c>
      <c r="C192" s="77">
        <v>5</v>
      </c>
    </row>
    <row r="193" spans="1:3">
      <c r="A193" s="76" t="s">
        <v>1018</v>
      </c>
      <c r="B193" s="76" t="s">
        <v>1019</v>
      </c>
      <c r="C193" s="77">
        <v>8</v>
      </c>
    </row>
    <row r="194" spans="1:3">
      <c r="A194" s="76" t="s">
        <v>1020</v>
      </c>
      <c r="B194" s="76" t="s">
        <v>1021</v>
      </c>
      <c r="C194" s="77">
        <v>2</v>
      </c>
    </row>
    <row r="195" spans="1:3">
      <c r="A195" s="76" t="s">
        <v>1022</v>
      </c>
      <c r="B195" s="76" t="s">
        <v>1023</v>
      </c>
      <c r="C195" s="77">
        <v>2</v>
      </c>
    </row>
    <row r="196" spans="1:3">
      <c r="A196" s="76" t="s">
        <v>1024</v>
      </c>
      <c r="B196" s="76" t="s">
        <v>1025</v>
      </c>
      <c r="C196" s="77">
        <v>25</v>
      </c>
    </row>
    <row r="197" spans="1:3">
      <c r="A197" s="76" t="s">
        <v>1026</v>
      </c>
      <c r="B197" s="76" t="s">
        <v>1027</v>
      </c>
      <c r="C197" s="77">
        <v>24</v>
      </c>
    </row>
    <row r="198" spans="1:3">
      <c r="A198" s="76" t="s">
        <v>1028</v>
      </c>
      <c r="B198" s="76" t="s">
        <v>1029</v>
      </c>
      <c r="C198" s="77">
        <v>22</v>
      </c>
    </row>
    <row r="199" spans="1:3">
      <c r="A199" s="76" t="s">
        <v>1030</v>
      </c>
      <c r="B199" s="76" t="s">
        <v>1031</v>
      </c>
      <c r="C199" s="77">
        <v>9</v>
      </c>
    </row>
    <row r="200" spans="1:3">
      <c r="A200" s="76" t="s">
        <v>1032</v>
      </c>
      <c r="B200" s="76" t="s">
        <v>1033</v>
      </c>
      <c r="C200" s="77">
        <v>1</v>
      </c>
    </row>
    <row r="201" spans="1:3">
      <c r="A201" s="76" t="s">
        <v>1034</v>
      </c>
      <c r="B201" s="76" t="s">
        <v>1035</v>
      </c>
      <c r="C201" s="77">
        <v>2</v>
      </c>
    </row>
    <row r="202" spans="1:3">
      <c r="A202" s="76" t="s">
        <v>1036</v>
      </c>
      <c r="B202" s="76" t="s">
        <v>1037</v>
      </c>
      <c r="C202" s="77">
        <v>24</v>
      </c>
    </row>
    <row r="203" spans="1:3">
      <c r="A203" s="76" t="s">
        <v>1038</v>
      </c>
      <c r="B203" s="76" t="s">
        <v>1039</v>
      </c>
      <c r="C203" s="77">
        <v>23</v>
      </c>
    </row>
    <row r="204" spans="1:3">
      <c r="A204" s="76" t="s">
        <v>1040</v>
      </c>
      <c r="B204" s="76" t="s">
        <v>1041</v>
      </c>
      <c r="C204" s="77">
        <v>24</v>
      </c>
    </row>
    <row r="205" spans="1:3">
      <c r="A205" s="76" t="s">
        <v>1042</v>
      </c>
      <c r="B205" s="76" t="s">
        <v>1043</v>
      </c>
      <c r="C205" s="77">
        <v>1</v>
      </c>
    </row>
    <row r="206" spans="1:3">
      <c r="A206" s="76" t="s">
        <v>1044</v>
      </c>
      <c r="B206" s="76" t="s">
        <v>1045</v>
      </c>
      <c r="C206" s="77">
        <v>28</v>
      </c>
    </row>
    <row r="207" spans="1:3">
      <c r="A207" s="76" t="s">
        <v>1046</v>
      </c>
      <c r="B207" s="76" t="s">
        <v>1047</v>
      </c>
      <c r="C207" s="77">
        <v>27</v>
      </c>
    </row>
    <row r="208" spans="1:3">
      <c r="A208" s="76" t="s">
        <v>1048</v>
      </c>
      <c r="B208" s="76" t="s">
        <v>1049</v>
      </c>
      <c r="C208" s="77">
        <v>30</v>
      </c>
    </row>
    <row r="209" spans="1:3">
      <c r="A209" s="76" t="s">
        <v>621</v>
      </c>
      <c r="B209" s="76" t="s">
        <v>1050</v>
      </c>
      <c r="C209" s="77">
        <v>30</v>
      </c>
    </row>
    <row r="210" spans="1:3">
      <c r="A210" s="76" t="s">
        <v>1051</v>
      </c>
      <c r="B210" s="76" t="s">
        <v>1052</v>
      </c>
      <c r="C210" s="77">
        <v>5</v>
      </c>
    </row>
    <row r="211" spans="1:3">
      <c r="A211" s="76" t="s">
        <v>1053</v>
      </c>
      <c r="B211" s="76" t="s">
        <v>1054</v>
      </c>
      <c r="C211" s="77">
        <v>21</v>
      </c>
    </row>
    <row r="212" spans="1:3">
      <c r="A212" s="76" t="s">
        <v>1055</v>
      </c>
      <c r="B212" s="76" t="s">
        <v>1056</v>
      </c>
      <c r="C212" s="77">
        <v>5</v>
      </c>
    </row>
    <row r="213" spans="1:3">
      <c r="A213" s="76" t="s">
        <v>504</v>
      </c>
      <c r="B213" s="76" t="s">
        <v>1057</v>
      </c>
      <c r="C213" s="77">
        <v>5</v>
      </c>
    </row>
    <row r="214" spans="1:3">
      <c r="A214" s="76" t="s">
        <v>1058</v>
      </c>
      <c r="B214" s="76" t="s">
        <v>1059</v>
      </c>
      <c r="C214" s="77">
        <v>7</v>
      </c>
    </row>
    <row r="215" spans="1:3">
      <c r="A215" s="76" t="s">
        <v>1060</v>
      </c>
      <c r="B215" s="76" t="s">
        <v>1061</v>
      </c>
      <c r="C215" s="77">
        <v>7</v>
      </c>
    </row>
    <row r="216" spans="1:3">
      <c r="A216" s="76" t="s">
        <v>1062</v>
      </c>
      <c r="B216" s="76" t="s">
        <v>1063</v>
      </c>
      <c r="C216" s="77">
        <v>5</v>
      </c>
    </row>
    <row r="217" spans="1:3">
      <c r="A217" s="76" t="s">
        <v>1064</v>
      </c>
      <c r="B217" s="76" t="s">
        <v>1065</v>
      </c>
      <c r="C217" s="77">
        <v>17</v>
      </c>
    </row>
    <row r="218" spans="1:3">
      <c r="A218" s="76" t="s">
        <v>1066</v>
      </c>
      <c r="B218" s="76" t="s">
        <v>1067</v>
      </c>
      <c r="C218" s="77">
        <v>12</v>
      </c>
    </row>
    <row r="219" spans="1:3">
      <c r="A219" s="76" t="s">
        <v>1068</v>
      </c>
      <c r="B219" s="76" t="s">
        <v>1069</v>
      </c>
      <c r="C219" s="77">
        <v>11</v>
      </c>
    </row>
    <row r="220" spans="1:3">
      <c r="A220" s="76" t="s">
        <v>1070</v>
      </c>
      <c r="B220" s="76" t="s">
        <v>1071</v>
      </c>
      <c r="C220" s="77">
        <v>13</v>
      </c>
    </row>
    <row r="221" spans="1:3">
      <c r="A221" s="76" t="s">
        <v>1072</v>
      </c>
      <c r="B221" s="76" t="s">
        <v>1073</v>
      </c>
      <c r="C221" s="77">
        <v>20</v>
      </c>
    </row>
    <row r="222" spans="1:3">
      <c r="A222" s="76" t="s">
        <v>1074</v>
      </c>
      <c r="B222" s="76" t="s">
        <v>1075</v>
      </c>
      <c r="C222" s="77">
        <v>15</v>
      </c>
    </row>
    <row r="223" spans="1:3">
      <c r="A223" s="76" t="s">
        <v>1076</v>
      </c>
      <c r="B223" s="76" t="s">
        <v>1077</v>
      </c>
      <c r="C223" s="77">
        <v>16</v>
      </c>
    </row>
    <row r="224" spans="1:3">
      <c r="A224" s="76" t="s">
        <v>1078</v>
      </c>
      <c r="B224" s="76" t="s">
        <v>1079</v>
      </c>
      <c r="C224" s="77">
        <v>8</v>
      </c>
    </row>
    <row r="225" spans="1:3">
      <c r="A225" s="76" t="s">
        <v>1080</v>
      </c>
      <c r="B225" s="76" t="s">
        <v>1081</v>
      </c>
      <c r="C225" s="77">
        <v>8</v>
      </c>
    </row>
    <row r="226" spans="1:3">
      <c r="A226" s="76" t="s">
        <v>1082</v>
      </c>
      <c r="B226" s="76" t="s">
        <v>1083</v>
      </c>
      <c r="C226" s="77">
        <v>10</v>
      </c>
    </row>
    <row r="227" spans="1:3">
      <c r="A227" s="76" t="s">
        <v>1084</v>
      </c>
      <c r="B227" s="76" t="s">
        <v>1085</v>
      </c>
      <c r="C227" s="77">
        <v>3</v>
      </c>
    </row>
    <row r="228" spans="1:3">
      <c r="A228" s="76" t="s">
        <v>1086</v>
      </c>
      <c r="B228" s="76" t="s">
        <v>1087</v>
      </c>
      <c r="C228" s="77">
        <v>14</v>
      </c>
    </row>
    <row r="229" spans="1:3">
      <c r="A229" s="76" t="s">
        <v>1088</v>
      </c>
      <c r="B229" s="76" t="s">
        <v>1089</v>
      </c>
      <c r="C229" s="77">
        <v>11</v>
      </c>
    </row>
    <row r="230" spans="1:3">
      <c r="A230" s="76" t="s">
        <v>1090</v>
      </c>
      <c r="B230" s="76" t="s">
        <v>1091</v>
      </c>
      <c r="C230" s="77">
        <v>10</v>
      </c>
    </row>
    <row r="231" spans="1:3">
      <c r="A231" s="76" t="s">
        <v>1092</v>
      </c>
      <c r="B231" s="76" t="s">
        <v>1093</v>
      </c>
      <c r="C231" s="77">
        <v>45</v>
      </c>
    </row>
    <row r="232" spans="1:3">
      <c r="A232" s="76" t="s">
        <v>1094</v>
      </c>
      <c r="B232" s="76" t="s">
        <v>1095</v>
      </c>
      <c r="C232" s="77">
        <v>8</v>
      </c>
    </row>
    <row r="233" spans="1:3">
      <c r="A233" s="76" t="s">
        <v>1096</v>
      </c>
      <c r="B233" s="76" t="s">
        <v>1097</v>
      </c>
      <c r="C233" s="77">
        <v>9</v>
      </c>
    </row>
    <row r="234" spans="1:3">
      <c r="A234" s="76" t="s">
        <v>1098</v>
      </c>
      <c r="B234" s="76" t="s">
        <v>1099</v>
      </c>
      <c r="C234" s="77">
        <v>20</v>
      </c>
    </row>
    <row r="235" spans="1:3">
      <c r="A235" s="76" t="s">
        <v>587</v>
      </c>
      <c r="B235" s="76" t="s">
        <v>1100</v>
      </c>
      <c r="C235" s="77">
        <v>23</v>
      </c>
    </row>
    <row r="236" spans="1:3">
      <c r="A236" s="76" t="s">
        <v>1101</v>
      </c>
      <c r="B236" s="76" t="s">
        <v>1102</v>
      </c>
      <c r="C236" s="77">
        <v>14</v>
      </c>
    </row>
    <row r="237" spans="1:3">
      <c r="A237" s="76" t="s">
        <v>1103</v>
      </c>
      <c r="B237" s="76" t="s">
        <v>1104</v>
      </c>
      <c r="C237" s="77">
        <v>20</v>
      </c>
    </row>
    <row r="238" spans="1:3">
      <c r="A238" s="76" t="s">
        <v>1105</v>
      </c>
      <c r="B238" s="76" t="s">
        <v>1106</v>
      </c>
      <c r="C238" s="77">
        <v>36</v>
      </c>
    </row>
    <row r="239" spans="1:3">
      <c r="A239" s="76" t="s">
        <v>1107</v>
      </c>
      <c r="B239" s="76" t="s">
        <v>1108</v>
      </c>
      <c r="C239" s="77">
        <v>54</v>
      </c>
    </row>
    <row r="240" spans="1:3">
      <c r="A240" s="76" t="s">
        <v>1109</v>
      </c>
      <c r="B240" s="76" t="s">
        <v>1110</v>
      </c>
      <c r="C240" s="77">
        <v>60</v>
      </c>
    </row>
    <row r="241" spans="1:3">
      <c r="A241" s="76" t="s">
        <v>1111</v>
      </c>
      <c r="B241" s="76" t="s">
        <v>1112</v>
      </c>
      <c r="C241" s="77">
        <v>12</v>
      </c>
    </row>
    <row r="242" spans="1:3">
      <c r="A242" s="76" t="s">
        <v>1113</v>
      </c>
      <c r="B242" s="76" t="s">
        <v>1114</v>
      </c>
      <c r="C242" s="77">
        <v>19</v>
      </c>
    </row>
    <row r="243" spans="1:3">
      <c r="A243" s="76" t="s">
        <v>1115</v>
      </c>
      <c r="B243" s="76" t="s">
        <v>1116</v>
      </c>
      <c r="C243" s="77">
        <v>19</v>
      </c>
    </row>
    <row r="244" spans="1:3">
      <c r="A244" s="76" t="s">
        <v>1117</v>
      </c>
      <c r="B244" s="76" t="s">
        <v>1118</v>
      </c>
      <c r="C244" s="77">
        <v>10</v>
      </c>
    </row>
    <row r="245" spans="1:3">
      <c r="A245" s="76" t="s">
        <v>1119</v>
      </c>
      <c r="B245" s="76" t="s">
        <v>1120</v>
      </c>
      <c r="C245" s="77">
        <v>18</v>
      </c>
    </row>
    <row r="246" spans="1:3">
      <c r="A246" s="76" t="s">
        <v>1121</v>
      </c>
      <c r="B246" s="76" t="s">
        <v>1122</v>
      </c>
      <c r="C246" s="77">
        <v>20</v>
      </c>
    </row>
    <row r="247" spans="1:3">
      <c r="A247" s="76" t="s">
        <v>1123</v>
      </c>
      <c r="B247" s="76" t="s">
        <v>1124</v>
      </c>
      <c r="C247" s="77">
        <v>57</v>
      </c>
    </row>
    <row r="248" spans="1:3">
      <c r="A248" s="76" t="s">
        <v>1125</v>
      </c>
      <c r="B248" s="76" t="s">
        <v>1126</v>
      </c>
      <c r="C248" s="77">
        <v>16</v>
      </c>
    </row>
    <row r="249" spans="1:3">
      <c r="A249" s="76" t="s">
        <v>1127</v>
      </c>
      <c r="B249" s="76" t="s">
        <v>1128</v>
      </c>
      <c r="C249" s="77">
        <v>3</v>
      </c>
    </row>
    <row r="250" spans="1:3">
      <c r="A250" s="76" t="s">
        <v>1129</v>
      </c>
      <c r="B250" s="76" t="s">
        <v>1130</v>
      </c>
      <c r="C250" s="77">
        <v>3</v>
      </c>
    </row>
    <row r="251" spans="1:3">
      <c r="A251" s="76" t="s">
        <v>1131</v>
      </c>
      <c r="B251" s="76" t="s">
        <v>1132</v>
      </c>
      <c r="C251" s="77">
        <v>2</v>
      </c>
    </row>
    <row r="252" spans="1:3">
      <c r="A252" s="76" t="s">
        <v>1133</v>
      </c>
      <c r="B252" s="76" t="s">
        <v>1134</v>
      </c>
      <c r="C252" s="77">
        <v>5</v>
      </c>
    </row>
    <row r="253" spans="1:3">
      <c r="A253" s="76" t="s">
        <v>1135</v>
      </c>
      <c r="B253" s="76" t="s">
        <v>1136</v>
      </c>
      <c r="C253" s="77">
        <v>3</v>
      </c>
    </row>
    <row r="254" spans="1:3">
      <c r="A254" s="76" t="s">
        <v>1137</v>
      </c>
      <c r="B254" s="76" t="s">
        <v>1138</v>
      </c>
      <c r="C254" s="77">
        <v>16</v>
      </c>
    </row>
    <row r="255" spans="1:3">
      <c r="A255" s="76" t="s">
        <v>1139</v>
      </c>
      <c r="B255" s="76" t="s">
        <v>1140</v>
      </c>
      <c r="C255" s="77">
        <v>21</v>
      </c>
    </row>
    <row r="256" spans="1:3">
      <c r="A256" s="76" t="s">
        <v>1141</v>
      </c>
      <c r="B256" s="76" t="s">
        <v>1142</v>
      </c>
      <c r="C256" s="77">
        <v>46</v>
      </c>
    </row>
    <row r="257" spans="1:3">
      <c r="A257" s="76" t="s">
        <v>1143</v>
      </c>
      <c r="B257" s="76" t="s">
        <v>1144</v>
      </c>
      <c r="C257" s="77">
        <v>7</v>
      </c>
    </row>
    <row r="258" spans="1:3">
      <c r="A258" s="76" t="s">
        <v>614</v>
      </c>
      <c r="B258" s="76" t="s">
        <v>1145</v>
      </c>
      <c r="C258" s="77">
        <v>59</v>
      </c>
    </row>
    <row r="259" spans="1:3">
      <c r="A259" s="76" t="s">
        <v>1146</v>
      </c>
      <c r="B259" s="76" t="s">
        <v>1147</v>
      </c>
      <c r="C259" s="77">
        <v>17</v>
      </c>
    </row>
    <row r="260" spans="1:3">
      <c r="A260" s="76" t="s">
        <v>1148</v>
      </c>
      <c r="B260" s="76" t="s">
        <v>1149</v>
      </c>
      <c r="C260" s="77">
        <v>5</v>
      </c>
    </row>
    <row r="261" spans="1:3">
      <c r="A261" s="76" t="s">
        <v>1150</v>
      </c>
      <c r="B261" s="76" t="s">
        <v>1151</v>
      </c>
      <c r="C261" s="77">
        <v>6</v>
      </c>
    </row>
    <row r="262" spans="1:3">
      <c r="A262" s="76" t="s">
        <v>1152</v>
      </c>
      <c r="B262" s="76" t="s">
        <v>1153</v>
      </c>
      <c r="C262" s="77">
        <v>3</v>
      </c>
    </row>
    <row r="263" spans="1:3">
      <c r="A263" s="76" t="s">
        <v>1154</v>
      </c>
      <c r="B263" s="76" t="s">
        <v>1155</v>
      </c>
      <c r="C263" s="77">
        <v>2</v>
      </c>
    </row>
    <row r="264" spans="1:3">
      <c r="A264" s="76" t="s">
        <v>591</v>
      </c>
      <c r="B264" s="76" t="s">
        <v>1156</v>
      </c>
      <c r="C264" s="77">
        <v>34</v>
      </c>
    </row>
    <row r="265" spans="1:3">
      <c r="A265" s="76" t="s">
        <v>513</v>
      </c>
      <c r="B265" s="76" t="s">
        <v>1157</v>
      </c>
      <c r="C265" s="77">
        <v>34</v>
      </c>
    </row>
    <row r="266" spans="1:3">
      <c r="A266" s="76" t="s">
        <v>1158</v>
      </c>
      <c r="B266" s="76" t="s">
        <v>1159</v>
      </c>
      <c r="C266" s="77">
        <v>33</v>
      </c>
    </row>
    <row r="267" spans="1:3">
      <c r="A267" s="76" t="s">
        <v>550</v>
      </c>
      <c r="B267" s="76" t="s">
        <v>1160</v>
      </c>
      <c r="C267" s="77">
        <v>30</v>
      </c>
    </row>
    <row r="268" spans="1:3">
      <c r="A268" s="76" t="s">
        <v>1161</v>
      </c>
      <c r="B268" s="76" t="s">
        <v>1162</v>
      </c>
      <c r="C268" s="77">
        <v>12</v>
      </c>
    </row>
    <row r="269" spans="1:3">
      <c r="A269" s="76" t="s">
        <v>1163</v>
      </c>
      <c r="B269" s="76" t="s">
        <v>1164</v>
      </c>
      <c r="C269" s="77">
        <v>4</v>
      </c>
    </row>
    <row r="270" spans="1:3">
      <c r="A270" s="76" t="s">
        <v>1165</v>
      </c>
      <c r="B270" s="76" t="s">
        <v>1166</v>
      </c>
      <c r="C270" s="77">
        <v>22</v>
      </c>
    </row>
    <row r="271" spans="1:3">
      <c r="A271" s="76" t="s">
        <v>1167</v>
      </c>
      <c r="B271" s="76" t="s">
        <v>1168</v>
      </c>
      <c r="C271" s="77">
        <v>19</v>
      </c>
    </row>
    <row r="272" spans="1:3">
      <c r="A272" s="76" t="s">
        <v>1169</v>
      </c>
      <c r="B272" s="76" t="s">
        <v>1170</v>
      </c>
      <c r="C272" s="77">
        <v>20</v>
      </c>
    </row>
    <row r="273" spans="1:3">
      <c r="A273" s="76" t="s">
        <v>1171</v>
      </c>
      <c r="B273" s="76" t="s">
        <v>1172</v>
      </c>
      <c r="C273" s="77">
        <v>21</v>
      </c>
    </row>
    <row r="274" spans="1:3">
      <c r="A274" s="76" t="s">
        <v>1173</v>
      </c>
      <c r="B274" s="76" t="s">
        <v>1174</v>
      </c>
      <c r="C274" s="77">
        <v>21</v>
      </c>
    </row>
    <row r="275" spans="1:3">
      <c r="A275" s="76" t="s">
        <v>1175</v>
      </c>
      <c r="B275" s="76" t="s">
        <v>1176</v>
      </c>
      <c r="C275" s="77">
        <v>16</v>
      </c>
    </row>
    <row r="276" spans="1:3">
      <c r="A276" s="76" t="s">
        <v>1177</v>
      </c>
      <c r="B276" s="76" t="s">
        <v>1178</v>
      </c>
      <c r="C276" s="77">
        <v>8</v>
      </c>
    </row>
    <row r="277" spans="1:3">
      <c r="A277" s="76" t="s">
        <v>1179</v>
      </c>
      <c r="B277" s="76" t="s">
        <v>1180</v>
      </c>
      <c r="C277" s="77">
        <v>13</v>
      </c>
    </row>
    <row r="278" spans="1:3">
      <c r="A278" s="76" t="s">
        <v>1181</v>
      </c>
      <c r="B278" s="76" t="s">
        <v>1182</v>
      </c>
      <c r="C278" s="77">
        <v>16</v>
      </c>
    </row>
    <row r="279" spans="1:3">
      <c r="A279" s="76" t="s">
        <v>1183</v>
      </c>
      <c r="B279" s="76" t="s">
        <v>1184</v>
      </c>
      <c r="C279" s="77">
        <v>23</v>
      </c>
    </row>
    <row r="280" spans="1:3">
      <c r="A280" s="76" t="s">
        <v>1185</v>
      </c>
      <c r="B280" s="76" t="s">
        <v>1186</v>
      </c>
      <c r="C280" s="77">
        <v>11</v>
      </c>
    </row>
    <row r="281" spans="1:3">
      <c r="A281" s="76" t="s">
        <v>1187</v>
      </c>
      <c r="B281" s="76" t="s">
        <v>1188</v>
      </c>
      <c r="C281" s="77">
        <v>31</v>
      </c>
    </row>
    <row r="282" spans="1:3">
      <c r="A282" s="76" t="s">
        <v>1189</v>
      </c>
      <c r="B282" s="76" t="s">
        <v>1190</v>
      </c>
      <c r="C282" s="77">
        <v>5</v>
      </c>
    </row>
    <row r="283" spans="1:3">
      <c r="A283" s="76" t="s">
        <v>1191</v>
      </c>
      <c r="B283" s="76" t="s">
        <v>1192</v>
      </c>
      <c r="C283" s="77">
        <v>34</v>
      </c>
    </row>
    <row r="284" spans="1:3">
      <c r="A284" s="76" t="s">
        <v>1193</v>
      </c>
      <c r="B284" s="76" t="s">
        <v>1194</v>
      </c>
      <c r="C284" s="77">
        <v>22</v>
      </c>
    </row>
    <row r="285" spans="1:3">
      <c r="A285" s="76" t="s">
        <v>1195</v>
      </c>
      <c r="B285" s="76" t="s">
        <v>1196</v>
      </c>
      <c r="C285" s="77">
        <v>23</v>
      </c>
    </row>
    <row r="286" spans="1:3">
      <c r="A286" s="76" t="s">
        <v>1197</v>
      </c>
      <c r="B286" s="76" t="s">
        <v>1198</v>
      </c>
      <c r="C286" s="77">
        <v>8</v>
      </c>
    </row>
    <row r="287" spans="1:3">
      <c r="A287" s="76" t="s">
        <v>1199</v>
      </c>
      <c r="B287" s="76" t="s">
        <v>1200</v>
      </c>
      <c r="C287" s="77">
        <v>3</v>
      </c>
    </row>
    <row r="288" spans="1:3">
      <c r="A288" s="76" t="s">
        <v>1201</v>
      </c>
      <c r="B288" s="76" t="s">
        <v>1202</v>
      </c>
      <c r="C288" s="77">
        <v>32</v>
      </c>
    </row>
    <row r="289" spans="1:3">
      <c r="A289" s="76" t="s">
        <v>1203</v>
      </c>
      <c r="B289" s="76" t="s">
        <v>1204</v>
      </c>
      <c r="C289" s="77">
        <v>25</v>
      </c>
    </row>
    <row r="290" spans="1:3">
      <c r="A290" s="76" t="s">
        <v>554</v>
      </c>
      <c r="B290" s="76" t="s">
        <v>1205</v>
      </c>
      <c r="C290" s="77">
        <v>20</v>
      </c>
    </row>
    <row r="291" spans="1:3">
      <c r="A291" s="76" t="s">
        <v>1206</v>
      </c>
      <c r="B291" s="76" t="s">
        <v>1207</v>
      </c>
      <c r="C291" s="77">
        <v>22</v>
      </c>
    </row>
    <row r="292" spans="1:3">
      <c r="A292" s="76" t="s">
        <v>1208</v>
      </c>
      <c r="B292" s="76" t="s">
        <v>1209</v>
      </c>
      <c r="C292" s="77">
        <v>22</v>
      </c>
    </row>
    <row r="293" spans="1:3">
      <c r="A293" s="76" t="s">
        <v>1210</v>
      </c>
      <c r="B293" s="76" t="s">
        <v>1211</v>
      </c>
      <c r="C293" s="77">
        <v>10</v>
      </c>
    </row>
    <row r="294" spans="1:3">
      <c r="A294" s="76" t="s">
        <v>1212</v>
      </c>
      <c r="B294" s="76" t="s">
        <v>1213</v>
      </c>
      <c r="C294" s="77">
        <v>17</v>
      </c>
    </row>
    <row r="295" spans="1:3">
      <c r="A295" s="76" t="s">
        <v>1214</v>
      </c>
      <c r="B295" s="76" t="s">
        <v>1215</v>
      </c>
      <c r="C295" s="77">
        <v>15</v>
      </c>
    </row>
    <row r="296" spans="1:3">
      <c r="A296" s="76" t="s">
        <v>1216</v>
      </c>
      <c r="B296" s="76" t="s">
        <v>1217</v>
      </c>
      <c r="C296" s="77">
        <v>12</v>
      </c>
    </row>
    <row r="297" spans="1:3">
      <c r="A297" s="76" t="s">
        <v>1218</v>
      </c>
      <c r="B297" s="76" t="s">
        <v>1219</v>
      </c>
      <c r="C297" s="77">
        <v>7</v>
      </c>
    </row>
    <row r="298" spans="1:3">
      <c r="A298" s="76" t="s">
        <v>1220</v>
      </c>
      <c r="B298" s="76" t="s">
        <v>1221</v>
      </c>
      <c r="C298" s="77">
        <v>32</v>
      </c>
    </row>
    <row r="299" spans="1:3">
      <c r="A299" s="76" t="s">
        <v>1222</v>
      </c>
      <c r="B299" s="76" t="s">
        <v>1223</v>
      </c>
      <c r="C299" s="77">
        <v>14</v>
      </c>
    </row>
    <row r="300" spans="1:3">
      <c r="A300" s="76" t="s">
        <v>1224</v>
      </c>
      <c r="B300" s="76" t="s">
        <v>1225</v>
      </c>
      <c r="C300" s="77">
        <v>2</v>
      </c>
    </row>
    <row r="301" spans="1:3">
      <c r="A301" s="76" t="s">
        <v>1226</v>
      </c>
      <c r="B301" s="76" t="s">
        <v>1227</v>
      </c>
      <c r="C301" s="77">
        <v>13</v>
      </c>
    </row>
    <row r="302" spans="1:3">
      <c r="A302" s="76" t="s">
        <v>1228</v>
      </c>
      <c r="B302" s="76" t="s">
        <v>1229</v>
      </c>
      <c r="C302" s="77">
        <v>15</v>
      </c>
    </row>
    <row r="303" spans="1:3">
      <c r="A303" s="76" t="s">
        <v>1230</v>
      </c>
      <c r="B303" s="76" t="s">
        <v>1231</v>
      </c>
      <c r="C303" s="77">
        <v>2</v>
      </c>
    </row>
    <row r="304" spans="1:3">
      <c r="A304" s="76" t="s">
        <v>1232</v>
      </c>
      <c r="B304" s="76" t="s">
        <v>1233</v>
      </c>
      <c r="C304" s="77">
        <v>26</v>
      </c>
    </row>
    <row r="305" spans="1:3">
      <c r="A305" s="76" t="s">
        <v>1234</v>
      </c>
      <c r="B305" s="76" t="s">
        <v>1235</v>
      </c>
      <c r="C305" s="77">
        <v>49</v>
      </c>
    </row>
    <row r="306" spans="1:3">
      <c r="A306" s="76" t="s">
        <v>1236</v>
      </c>
      <c r="B306" s="76" t="s">
        <v>1237</v>
      </c>
      <c r="C306" s="77">
        <v>6</v>
      </c>
    </row>
    <row r="307" spans="1:3">
      <c r="A307" s="76" t="s">
        <v>1238</v>
      </c>
      <c r="B307" s="76" t="s">
        <v>1239</v>
      </c>
      <c r="C307" s="77">
        <v>15</v>
      </c>
    </row>
    <row r="308" spans="1:3">
      <c r="A308" s="78" t="s">
        <v>637</v>
      </c>
      <c r="B308" s="76" t="s">
        <v>1240</v>
      </c>
      <c r="C308" s="77">
        <v>8</v>
      </c>
    </row>
    <row r="309" spans="1:3">
      <c r="A309" s="76" t="s">
        <v>1241</v>
      </c>
      <c r="B309" s="76" t="s">
        <v>1242</v>
      </c>
      <c r="C309" s="77">
        <v>8</v>
      </c>
    </row>
    <row r="310" spans="1:3">
      <c r="A310" s="76" t="s">
        <v>1243</v>
      </c>
      <c r="B310" s="76" t="s">
        <v>1244</v>
      </c>
      <c r="C310" s="77">
        <v>11</v>
      </c>
    </row>
    <row r="311" spans="1:3">
      <c r="A311" s="76" t="s">
        <v>1245</v>
      </c>
      <c r="B311" s="76" t="s">
        <v>1246</v>
      </c>
      <c r="C311" s="77">
        <v>25</v>
      </c>
    </row>
    <row r="312" spans="1:3">
      <c r="A312" s="76" t="s">
        <v>1247</v>
      </c>
      <c r="B312" s="76" t="s">
        <v>1248</v>
      </c>
      <c r="C312" s="77">
        <v>9</v>
      </c>
    </row>
    <row r="313" spans="1:3">
      <c r="A313" s="76" t="s">
        <v>1249</v>
      </c>
      <c r="B313" s="76" t="s">
        <v>1250</v>
      </c>
      <c r="C313" s="77">
        <v>15</v>
      </c>
    </row>
    <row r="314" spans="1:3">
      <c r="A314" s="76" t="s">
        <v>1251</v>
      </c>
      <c r="B314" s="76" t="s">
        <v>1252</v>
      </c>
      <c r="C314" s="77">
        <v>37</v>
      </c>
    </row>
    <row r="315" spans="1:3">
      <c r="A315" s="76" t="s">
        <v>1253</v>
      </c>
      <c r="B315" s="76" t="s">
        <v>1254</v>
      </c>
      <c r="C315" s="77">
        <v>39</v>
      </c>
    </row>
    <row r="316" spans="1:3">
      <c r="A316" s="76" t="s">
        <v>1255</v>
      </c>
      <c r="B316" s="76" t="s">
        <v>1256</v>
      </c>
      <c r="C316" s="77">
        <v>32</v>
      </c>
    </row>
    <row r="317" spans="1:3">
      <c r="A317" s="76" t="s">
        <v>1257</v>
      </c>
      <c r="B317" s="76" t="s">
        <v>1258</v>
      </c>
      <c r="C317" s="77">
        <v>6</v>
      </c>
    </row>
    <row r="318" spans="1:3">
      <c r="A318" s="76" t="s">
        <v>1259</v>
      </c>
      <c r="B318" s="76" t="s">
        <v>1260</v>
      </c>
      <c r="C318" s="77">
        <v>7</v>
      </c>
    </row>
    <row r="319" spans="1:3">
      <c r="A319" s="76" t="s">
        <v>1261</v>
      </c>
      <c r="B319" s="76" t="s">
        <v>1262</v>
      </c>
      <c r="C319" s="77">
        <v>13</v>
      </c>
    </row>
    <row r="320" spans="1:3">
      <c r="A320" s="76" t="s">
        <v>1263</v>
      </c>
      <c r="B320" s="76" t="s">
        <v>1264</v>
      </c>
      <c r="C320" s="77">
        <v>25</v>
      </c>
    </row>
    <row r="321" spans="1:3">
      <c r="A321" s="76" t="s">
        <v>1265</v>
      </c>
      <c r="B321" s="76" t="s">
        <v>1266</v>
      </c>
      <c r="C321" s="77">
        <v>10</v>
      </c>
    </row>
    <row r="322" spans="1:3">
      <c r="A322" s="76" t="s">
        <v>1267</v>
      </c>
      <c r="B322" s="76" t="s">
        <v>1268</v>
      </c>
      <c r="C322" s="77">
        <v>9</v>
      </c>
    </row>
    <row r="323" spans="1:3">
      <c r="A323" s="76" t="s">
        <v>1269</v>
      </c>
      <c r="B323" s="76" t="s">
        <v>1270</v>
      </c>
      <c r="C323" s="77">
        <v>13</v>
      </c>
    </row>
    <row r="324" spans="1:3">
      <c r="A324" s="76" t="s">
        <v>1271</v>
      </c>
      <c r="B324" s="76" t="s">
        <v>1272</v>
      </c>
      <c r="C324" s="77">
        <v>11</v>
      </c>
    </row>
    <row r="325" spans="1:3">
      <c r="A325" s="76" t="s">
        <v>1273</v>
      </c>
      <c r="B325" s="76" t="s">
        <v>1274</v>
      </c>
      <c r="C325" s="77">
        <v>11</v>
      </c>
    </row>
    <row r="326" spans="1:3">
      <c r="A326" s="76" t="s">
        <v>1275</v>
      </c>
      <c r="B326" s="76" t="s">
        <v>1276</v>
      </c>
      <c r="C326" s="77">
        <v>18</v>
      </c>
    </row>
    <row r="327" spans="1:3">
      <c r="A327" s="76" t="s">
        <v>1277</v>
      </c>
      <c r="B327" s="76" t="s">
        <v>1278</v>
      </c>
      <c r="C327" s="77">
        <v>16</v>
      </c>
    </row>
    <row r="328" spans="1:3">
      <c r="A328" s="76" t="s">
        <v>1279</v>
      </c>
      <c r="B328" s="76" t="s">
        <v>1280</v>
      </c>
      <c r="C328" s="77">
        <v>11</v>
      </c>
    </row>
    <row r="329" spans="1:3">
      <c r="A329" s="76" t="s">
        <v>1281</v>
      </c>
      <c r="B329" s="76" t="s">
        <v>1282</v>
      </c>
      <c r="C329" s="77">
        <v>28</v>
      </c>
    </row>
    <row r="330" spans="1:3">
      <c r="A330" s="76" t="s">
        <v>580</v>
      </c>
      <c r="B330" s="76" t="s">
        <v>1283</v>
      </c>
      <c r="C330" s="77">
        <v>27</v>
      </c>
    </row>
    <row r="331" spans="1:3">
      <c r="A331" s="76" t="s">
        <v>1284</v>
      </c>
      <c r="B331" s="76" t="s">
        <v>1285</v>
      </c>
      <c r="C331" s="77">
        <v>24</v>
      </c>
    </row>
    <row r="332" spans="1:3">
      <c r="A332" s="76" t="s">
        <v>1286</v>
      </c>
      <c r="B332" s="76" t="s">
        <v>1287</v>
      </c>
      <c r="C332" s="77">
        <v>22</v>
      </c>
    </row>
    <row r="333" spans="1:3">
      <c r="A333" s="76" t="s">
        <v>1288</v>
      </c>
      <c r="B333" s="76" t="s">
        <v>1289</v>
      </c>
      <c r="C333" s="77">
        <v>11</v>
      </c>
    </row>
    <row r="334" spans="1:3">
      <c r="A334" s="76" t="s">
        <v>1290</v>
      </c>
      <c r="B334" s="76" t="s">
        <v>1291</v>
      </c>
      <c r="C334" s="77">
        <v>20</v>
      </c>
    </row>
    <row r="335" spans="1:3">
      <c r="A335" s="76" t="s">
        <v>1292</v>
      </c>
      <c r="B335" s="76" t="s">
        <v>1293</v>
      </c>
      <c r="C335" s="77">
        <v>21</v>
      </c>
    </row>
    <row r="336" spans="1:3">
      <c r="A336" s="76" t="s">
        <v>1294</v>
      </c>
      <c r="B336" s="76" t="s">
        <v>1295</v>
      </c>
      <c r="C336" s="77">
        <v>8</v>
      </c>
    </row>
    <row r="337" spans="1:3">
      <c r="A337" s="76" t="s">
        <v>1296</v>
      </c>
      <c r="B337" s="76" t="s">
        <v>1297</v>
      </c>
      <c r="C337" s="77">
        <v>4</v>
      </c>
    </row>
    <row r="338" spans="1:3">
      <c r="A338" s="76" t="s">
        <v>1298</v>
      </c>
      <c r="B338" s="76" t="s">
        <v>1299</v>
      </c>
      <c r="C338" s="77">
        <v>39</v>
      </c>
    </row>
    <row r="339" spans="1:3">
      <c r="A339" s="76" t="s">
        <v>1300</v>
      </c>
      <c r="B339" s="76" t="s">
        <v>1301</v>
      </c>
      <c r="C339" s="77">
        <v>6</v>
      </c>
    </row>
    <row r="340" spans="1:3">
      <c r="A340" s="76" t="s">
        <v>570</v>
      </c>
      <c r="B340" s="76" t="s">
        <v>1302</v>
      </c>
      <c r="C340" s="77">
        <v>9</v>
      </c>
    </row>
    <row r="341" spans="1:3">
      <c r="A341" s="76" t="s">
        <v>1303</v>
      </c>
      <c r="B341" s="76" t="s">
        <v>1304</v>
      </c>
      <c r="C341" s="77">
        <v>43</v>
      </c>
    </row>
    <row r="342" spans="1:3">
      <c r="A342" s="76" t="s">
        <v>1305</v>
      </c>
      <c r="B342" s="76" t="s">
        <v>1306</v>
      </c>
      <c r="C342" s="77">
        <v>17</v>
      </c>
    </row>
    <row r="343" spans="1:3">
      <c r="A343" s="76" t="s">
        <v>1307</v>
      </c>
      <c r="B343" s="76" t="s">
        <v>1308</v>
      </c>
      <c r="C343" s="77">
        <v>15</v>
      </c>
    </row>
    <row r="344" spans="1:3">
      <c r="A344" s="76" t="s">
        <v>1309</v>
      </c>
      <c r="B344" s="76" t="s">
        <v>1310</v>
      </c>
      <c r="C344" s="77">
        <v>34</v>
      </c>
    </row>
    <row r="345" spans="1:3">
      <c r="A345" s="76" t="s">
        <v>1311</v>
      </c>
      <c r="B345" s="76" t="s">
        <v>1312</v>
      </c>
      <c r="C345" s="77">
        <v>9</v>
      </c>
    </row>
    <row r="346" spans="1:3">
      <c r="A346" s="76" t="s">
        <v>1313</v>
      </c>
      <c r="B346" s="76" t="s">
        <v>1314</v>
      </c>
      <c r="C346" s="77">
        <v>4</v>
      </c>
    </row>
    <row r="347" spans="1:3">
      <c r="A347" s="76" t="s">
        <v>1315</v>
      </c>
      <c r="B347" s="76" t="s">
        <v>1316</v>
      </c>
      <c r="C347" s="77">
        <v>15</v>
      </c>
    </row>
    <row r="348" spans="1:3">
      <c r="A348" s="76" t="s">
        <v>1317</v>
      </c>
      <c r="B348" s="76" t="s">
        <v>1318</v>
      </c>
      <c r="C348" s="77">
        <v>4</v>
      </c>
    </row>
    <row r="349" spans="1:3">
      <c r="A349" s="76" t="s">
        <v>1319</v>
      </c>
      <c r="B349" s="76" t="s">
        <v>1320</v>
      </c>
      <c r="C349" s="77">
        <v>8</v>
      </c>
    </row>
    <row r="350" spans="1:3">
      <c r="A350" s="76" t="s">
        <v>1321</v>
      </c>
      <c r="B350" s="76" t="s">
        <v>1322</v>
      </c>
      <c r="C350" s="77">
        <v>7</v>
      </c>
    </row>
    <row r="351" spans="1:3">
      <c r="A351" s="76" t="s">
        <v>1323</v>
      </c>
      <c r="B351" s="76" t="s">
        <v>1324</v>
      </c>
      <c r="C351" s="77">
        <v>6</v>
      </c>
    </row>
    <row r="352" spans="1:3">
      <c r="A352" s="76" t="s">
        <v>1325</v>
      </c>
      <c r="B352" s="76" t="s">
        <v>1326</v>
      </c>
      <c r="C352" s="77">
        <v>22</v>
      </c>
    </row>
    <row r="353" spans="1:3">
      <c r="A353" s="76" t="s">
        <v>1327</v>
      </c>
      <c r="B353" s="76" t="s">
        <v>1328</v>
      </c>
      <c r="C353" s="77">
        <v>26</v>
      </c>
    </row>
    <row r="354" spans="1:3">
      <c r="A354" s="76" t="s">
        <v>1329</v>
      </c>
      <c r="B354" s="76" t="s">
        <v>1330</v>
      </c>
      <c r="C354" s="77">
        <v>8</v>
      </c>
    </row>
    <row r="355" spans="1:3">
      <c r="A355" s="76" t="s">
        <v>1331</v>
      </c>
      <c r="B355" s="76" t="s">
        <v>1332</v>
      </c>
      <c r="C355" s="77">
        <v>4</v>
      </c>
    </row>
    <row r="356" spans="1:3">
      <c r="A356" s="76" t="s">
        <v>1333</v>
      </c>
      <c r="B356" s="76" t="s">
        <v>1334</v>
      </c>
      <c r="C356" s="77">
        <v>11</v>
      </c>
    </row>
    <row r="357" spans="1:3">
      <c r="A357" s="76" t="s">
        <v>1335</v>
      </c>
      <c r="B357" s="76" t="s">
        <v>1336</v>
      </c>
      <c r="C357" s="77">
        <v>10</v>
      </c>
    </row>
    <row r="358" spans="1:3">
      <c r="A358" s="76" t="s">
        <v>1337</v>
      </c>
      <c r="B358" s="76" t="s">
        <v>1338</v>
      </c>
      <c r="C358" s="77">
        <v>10</v>
      </c>
    </row>
    <row r="359" spans="1:3">
      <c r="A359" s="76" t="s">
        <v>530</v>
      </c>
      <c r="B359" s="76" t="s">
        <v>1339</v>
      </c>
      <c r="C359" s="77">
        <v>11</v>
      </c>
    </row>
    <row r="360" spans="1:3">
      <c r="A360" s="76" t="s">
        <v>1340</v>
      </c>
      <c r="B360" s="76" t="s">
        <v>1341</v>
      </c>
      <c r="C360" s="77">
        <v>35</v>
      </c>
    </row>
    <row r="361" spans="1:3">
      <c r="A361" s="76" t="s">
        <v>1342</v>
      </c>
      <c r="B361" s="76" t="s">
        <v>1343</v>
      </c>
      <c r="C361" s="77">
        <v>10</v>
      </c>
    </row>
    <row r="362" spans="1:3">
      <c r="A362" s="76" t="s">
        <v>1344</v>
      </c>
      <c r="B362" s="76" t="s">
        <v>1345</v>
      </c>
      <c r="C362" s="77">
        <v>13</v>
      </c>
    </row>
    <row r="363" spans="1:3">
      <c r="A363" s="76" t="s">
        <v>1346</v>
      </c>
      <c r="B363" s="76" t="s">
        <v>1347</v>
      </c>
      <c r="C363" s="77">
        <v>12</v>
      </c>
    </row>
    <row r="364" spans="1:3">
      <c r="A364" s="76" t="s">
        <v>1348</v>
      </c>
      <c r="B364" s="76" t="s">
        <v>1349</v>
      </c>
      <c r="C364" s="77">
        <v>1</v>
      </c>
    </row>
    <row r="365" spans="1:3">
      <c r="A365" s="76" t="s">
        <v>1350</v>
      </c>
      <c r="B365" s="76" t="s">
        <v>1351</v>
      </c>
      <c r="C365" s="77">
        <v>2</v>
      </c>
    </row>
    <row r="366" spans="1:3">
      <c r="A366" s="76" t="s">
        <v>1352</v>
      </c>
      <c r="B366" s="76" t="s">
        <v>1353</v>
      </c>
      <c r="C366" s="77">
        <v>1</v>
      </c>
    </row>
    <row r="367" spans="1:3">
      <c r="A367" s="76" t="s">
        <v>1354</v>
      </c>
      <c r="B367" s="76" t="s">
        <v>1355</v>
      </c>
      <c r="C367" s="77">
        <v>3</v>
      </c>
    </row>
    <row r="368" spans="1:3">
      <c r="A368" s="76" t="s">
        <v>1356</v>
      </c>
      <c r="B368" s="76" t="s">
        <v>1357</v>
      </c>
      <c r="C368" s="77">
        <v>16</v>
      </c>
    </row>
    <row r="369" spans="1:3">
      <c r="A369" s="76" t="s">
        <v>1358</v>
      </c>
      <c r="B369" s="76" t="s">
        <v>1359</v>
      </c>
      <c r="C369" s="77">
        <v>9</v>
      </c>
    </row>
    <row r="370" spans="1:3">
      <c r="A370" s="76" t="s">
        <v>1360</v>
      </c>
      <c r="B370" s="76" t="s">
        <v>1361</v>
      </c>
      <c r="C370" s="77">
        <v>11</v>
      </c>
    </row>
    <row r="371" spans="1:3">
      <c r="A371" s="76" t="s">
        <v>1362</v>
      </c>
      <c r="B371" s="76" t="s">
        <v>1363</v>
      </c>
      <c r="C371" s="77">
        <v>2</v>
      </c>
    </row>
    <row r="372" spans="1:3">
      <c r="A372" s="76" t="s">
        <v>1364</v>
      </c>
      <c r="B372" s="76" t="s">
        <v>1365</v>
      </c>
      <c r="C372" s="77">
        <v>33</v>
      </c>
    </row>
    <row r="373" spans="1:3">
      <c r="A373" s="76" t="s">
        <v>1366</v>
      </c>
      <c r="B373" s="76" t="s">
        <v>1367</v>
      </c>
      <c r="C373" s="77">
        <v>23</v>
      </c>
    </row>
    <row r="374" spans="1:3">
      <c r="A374" s="76" t="s">
        <v>1368</v>
      </c>
      <c r="B374" s="76" t="s">
        <v>1369</v>
      </c>
      <c r="C374" s="77">
        <v>18</v>
      </c>
    </row>
    <row r="375" spans="1:3">
      <c r="A375" s="76" t="s">
        <v>1370</v>
      </c>
      <c r="B375" s="76" t="s">
        <v>1371</v>
      </c>
      <c r="C375" s="77">
        <v>18</v>
      </c>
    </row>
    <row r="376" spans="1:3">
      <c r="A376" s="76" t="s">
        <v>1372</v>
      </c>
      <c r="B376" s="76" t="s">
        <v>1373</v>
      </c>
      <c r="C376" s="77">
        <v>9</v>
      </c>
    </row>
    <row r="377" spans="1:3">
      <c r="A377" s="76" t="s">
        <v>1374</v>
      </c>
      <c r="B377" s="76" t="s">
        <v>1375</v>
      </c>
      <c r="C377" s="77">
        <v>10</v>
      </c>
    </row>
    <row r="378" spans="1:3">
      <c r="A378" s="76" t="s">
        <v>1376</v>
      </c>
      <c r="B378" s="76" t="s">
        <v>1377</v>
      </c>
      <c r="C378" s="77">
        <v>13</v>
      </c>
    </row>
    <row r="379" spans="1:3">
      <c r="A379" s="76" t="s">
        <v>1378</v>
      </c>
      <c r="B379" s="76" t="s">
        <v>1379</v>
      </c>
      <c r="C379" s="77">
        <v>16</v>
      </c>
    </row>
    <row r="380" spans="1:3">
      <c r="A380" s="76" t="s">
        <v>1380</v>
      </c>
      <c r="B380" s="76" t="s">
        <v>1381</v>
      </c>
      <c r="C380" s="77">
        <v>13</v>
      </c>
    </row>
    <row r="381" spans="1:3">
      <c r="A381" s="76" t="s">
        <v>1382</v>
      </c>
      <c r="B381" s="76" t="s">
        <v>1383</v>
      </c>
      <c r="C381" s="77">
        <v>8</v>
      </c>
    </row>
    <row r="382" spans="1:3">
      <c r="A382" s="76" t="s">
        <v>1384</v>
      </c>
      <c r="B382" s="76" t="s">
        <v>1385</v>
      </c>
      <c r="C382" s="77">
        <v>3</v>
      </c>
    </row>
    <row r="383" spans="1:3">
      <c r="A383" s="76" t="s">
        <v>1386</v>
      </c>
      <c r="B383" s="76" t="s">
        <v>1387</v>
      </c>
      <c r="C383" s="77">
        <v>19</v>
      </c>
    </row>
    <row r="384" spans="1:3">
      <c r="A384" s="76" t="s">
        <v>1388</v>
      </c>
      <c r="B384" s="76" t="s">
        <v>1389</v>
      </c>
      <c r="C384" s="77">
        <v>20</v>
      </c>
    </row>
    <row r="385" spans="1:3">
      <c r="A385" s="76" t="s">
        <v>1390</v>
      </c>
      <c r="B385" s="76" t="s">
        <v>1391</v>
      </c>
      <c r="C385" s="77">
        <v>16</v>
      </c>
    </row>
    <row r="386" spans="1:3">
      <c r="A386" s="76" t="s">
        <v>1392</v>
      </c>
      <c r="B386" s="76" t="s">
        <v>1393</v>
      </c>
      <c r="C386" s="77">
        <v>11</v>
      </c>
    </row>
    <row r="387" spans="1:3">
      <c r="A387" s="76" t="s">
        <v>1394</v>
      </c>
      <c r="B387" s="76" t="s">
        <v>1395</v>
      </c>
      <c r="C387" s="77">
        <v>10</v>
      </c>
    </row>
    <row r="388" spans="1:3">
      <c r="A388" s="76" t="s">
        <v>1396</v>
      </c>
      <c r="B388" s="76" t="s">
        <v>1397</v>
      </c>
      <c r="C388" s="77">
        <v>9</v>
      </c>
    </row>
    <row r="389" spans="1:3">
      <c r="A389" s="76" t="s">
        <v>1398</v>
      </c>
      <c r="B389" s="76" t="s">
        <v>1399</v>
      </c>
      <c r="C389" s="77">
        <v>8</v>
      </c>
    </row>
    <row r="390" spans="1:3">
      <c r="A390" s="76" t="s">
        <v>1400</v>
      </c>
      <c r="B390" s="76" t="s">
        <v>1401</v>
      </c>
      <c r="C390" s="77">
        <v>3</v>
      </c>
    </row>
    <row r="391" spans="1:3">
      <c r="A391" s="76" t="s">
        <v>1402</v>
      </c>
      <c r="B391" s="76" t="s">
        <v>1403</v>
      </c>
      <c r="C391" s="77">
        <v>14</v>
      </c>
    </row>
    <row r="392" spans="1:3">
      <c r="A392" s="76" t="s">
        <v>1404</v>
      </c>
      <c r="B392" s="76" t="s">
        <v>1405</v>
      </c>
      <c r="C392" s="77">
        <v>8</v>
      </c>
    </row>
    <row r="393" spans="1:3">
      <c r="A393" s="76" t="s">
        <v>1406</v>
      </c>
      <c r="B393" s="76" t="s">
        <v>1407</v>
      </c>
      <c r="C393" s="77">
        <v>9</v>
      </c>
    </row>
    <row r="394" spans="1:3">
      <c r="A394" s="76" t="s">
        <v>1408</v>
      </c>
      <c r="B394" s="76" t="s">
        <v>1409</v>
      </c>
      <c r="C394" s="77">
        <v>21</v>
      </c>
    </row>
    <row r="395" spans="1:3">
      <c r="A395" s="76" t="s">
        <v>520</v>
      </c>
      <c r="B395" s="76" t="s">
        <v>1410</v>
      </c>
      <c r="C395" s="77">
        <v>16</v>
      </c>
    </row>
    <row r="396" spans="1:3">
      <c r="A396" s="76" t="s">
        <v>1411</v>
      </c>
      <c r="B396" s="76" t="s">
        <v>1412</v>
      </c>
      <c r="C396" s="77">
        <v>16</v>
      </c>
    </row>
    <row r="397" spans="1:3">
      <c r="A397" s="76" t="s">
        <v>1413</v>
      </c>
      <c r="B397" s="76" t="s">
        <v>1414</v>
      </c>
      <c r="C397" s="77">
        <v>10</v>
      </c>
    </row>
    <row r="398" spans="1:3">
      <c r="A398" s="76" t="s">
        <v>1415</v>
      </c>
      <c r="B398" s="76" t="s">
        <v>1416</v>
      </c>
      <c r="C398" s="77">
        <v>20</v>
      </c>
    </row>
    <row r="399" spans="1:3">
      <c r="A399" s="76" t="s">
        <v>1417</v>
      </c>
      <c r="B399" s="76" t="s">
        <v>1418</v>
      </c>
      <c r="C399" s="77">
        <v>21</v>
      </c>
    </row>
    <row r="400" spans="1:3">
      <c r="A400" s="76" t="s">
        <v>1419</v>
      </c>
      <c r="B400" s="76" t="s">
        <v>1420</v>
      </c>
      <c r="C400" s="77">
        <v>41</v>
      </c>
    </row>
    <row r="401" spans="1:3">
      <c r="A401" s="76" t="s">
        <v>1421</v>
      </c>
      <c r="B401" s="76" t="s">
        <v>1422</v>
      </c>
      <c r="C401" s="77">
        <v>11</v>
      </c>
    </row>
    <row r="402" spans="1:3">
      <c r="A402" s="76" t="s">
        <v>1423</v>
      </c>
      <c r="B402" s="76" t="s">
        <v>1424</v>
      </c>
      <c r="C402" s="77">
        <v>9</v>
      </c>
    </row>
    <row r="403" spans="1:3">
      <c r="A403" s="76" t="s">
        <v>1425</v>
      </c>
      <c r="B403" s="76" t="s">
        <v>1426</v>
      </c>
      <c r="C403" s="77">
        <v>9</v>
      </c>
    </row>
    <row r="404" spans="1:3">
      <c r="A404" s="76" t="s">
        <v>1427</v>
      </c>
      <c r="B404" s="76" t="s">
        <v>1428</v>
      </c>
      <c r="C404" s="77">
        <v>3</v>
      </c>
    </row>
    <row r="405" spans="1:3">
      <c r="A405" s="76" t="s">
        <v>1429</v>
      </c>
      <c r="B405" s="76" t="s">
        <v>1430</v>
      </c>
      <c r="C405" s="77">
        <v>5</v>
      </c>
    </row>
    <row r="406" spans="1:3">
      <c r="A406" s="76" t="s">
        <v>1431</v>
      </c>
      <c r="B406" s="76" t="s">
        <v>1432</v>
      </c>
      <c r="C406" s="77">
        <v>11</v>
      </c>
    </row>
    <row r="407" spans="1:3">
      <c r="A407" s="76" t="s">
        <v>1433</v>
      </c>
      <c r="B407" s="76" t="s">
        <v>1434</v>
      </c>
      <c r="C407" s="77">
        <v>6</v>
      </c>
    </row>
    <row r="408" spans="1:3">
      <c r="A408" s="76" t="s">
        <v>538</v>
      </c>
      <c r="B408" s="76" t="s">
        <v>1435</v>
      </c>
      <c r="C408" s="77">
        <v>24</v>
      </c>
    </row>
    <row r="409" spans="1:3">
      <c r="A409" s="76" t="s">
        <v>1436</v>
      </c>
      <c r="B409" s="76" t="s">
        <v>1437</v>
      </c>
      <c r="C409" s="77">
        <v>3</v>
      </c>
    </row>
    <row r="410" spans="1:3">
      <c r="A410" s="76" t="s">
        <v>1438</v>
      </c>
      <c r="B410" s="76" t="s">
        <v>1439</v>
      </c>
      <c r="C410" s="77">
        <v>9</v>
      </c>
    </row>
    <row r="411" spans="1:3">
      <c r="A411" s="76" t="s">
        <v>1440</v>
      </c>
      <c r="B411" s="76" t="s">
        <v>1441</v>
      </c>
      <c r="C411" s="77">
        <v>11</v>
      </c>
    </row>
    <row r="412" spans="1:3">
      <c r="A412" s="78" t="s">
        <v>1442</v>
      </c>
      <c r="B412" s="76" t="s">
        <v>1443</v>
      </c>
      <c r="C412" s="77">
        <v>9</v>
      </c>
    </row>
    <row r="413" spans="1:3">
      <c r="A413" s="76" t="s">
        <v>1444</v>
      </c>
      <c r="B413" s="76" t="s">
        <v>1445</v>
      </c>
      <c r="C413" s="77">
        <v>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0B770-DF92-9F49-8BB3-D42829000CE8}">
  <dimension ref="A1:V76"/>
  <sheetViews>
    <sheetView zoomScale="75" zoomScaleNormal="75" workbookViewId="0">
      <selection activeCell="T76" sqref="T76"/>
    </sheetView>
  </sheetViews>
  <sheetFormatPr baseColWidth="10" defaultColWidth="8.83203125" defaultRowHeight="16"/>
  <cols>
    <col min="1" max="1" width="14" bestFit="1" customWidth="1"/>
    <col min="10" max="10" width="8.5" customWidth="1"/>
    <col min="11" max="11" width="11.1640625" customWidth="1"/>
    <col min="12" max="13" width="10.33203125" customWidth="1"/>
    <col min="14" max="15" width="9.1640625" customWidth="1"/>
    <col min="16" max="16" width="10" customWidth="1"/>
    <col min="17" max="17" width="8.6640625" customWidth="1"/>
    <col min="18" max="18" width="10.1640625" customWidth="1"/>
    <col min="19" max="19" width="14.33203125" customWidth="1"/>
  </cols>
  <sheetData>
    <row r="1" spans="1:22" s="70" customFormat="1" ht="19">
      <c r="A1" s="69" t="s">
        <v>1470</v>
      </c>
    </row>
    <row r="2" spans="1:22" s="55" customFormat="1">
      <c r="J2" s="109" t="s">
        <v>367</v>
      </c>
      <c r="K2" s="110"/>
      <c r="L2" s="110"/>
      <c r="M2" s="110"/>
      <c r="N2" s="110"/>
      <c r="O2" s="110"/>
      <c r="P2" s="110"/>
      <c r="Q2" s="110"/>
      <c r="R2" s="110"/>
      <c r="S2" s="111"/>
    </row>
    <row r="3" spans="1:22" s="57" customFormat="1" ht="81" thickBot="1">
      <c r="A3" s="56" t="s">
        <v>78</v>
      </c>
      <c r="B3" s="56" t="s">
        <v>368</v>
      </c>
      <c r="C3" s="56" t="s">
        <v>369</v>
      </c>
      <c r="D3" s="56" t="s">
        <v>370</v>
      </c>
      <c r="E3" s="56" t="s">
        <v>371</v>
      </c>
      <c r="F3" s="56" t="s">
        <v>372</v>
      </c>
      <c r="G3" s="56" t="s">
        <v>373</v>
      </c>
      <c r="H3" s="56" t="s">
        <v>374</v>
      </c>
      <c r="I3" s="56" t="s">
        <v>375</v>
      </c>
      <c r="J3" s="83" t="s">
        <v>376</v>
      </c>
      <c r="K3" s="84" t="s">
        <v>377</v>
      </c>
      <c r="L3" s="84" t="s">
        <v>378</v>
      </c>
      <c r="M3" s="84" t="s">
        <v>379</v>
      </c>
      <c r="N3" s="84" t="s">
        <v>380</v>
      </c>
      <c r="O3" s="84" t="s">
        <v>381</v>
      </c>
      <c r="P3" s="84" t="s">
        <v>382</v>
      </c>
      <c r="Q3" s="84" t="s">
        <v>383</v>
      </c>
      <c r="R3" s="84" t="s">
        <v>384</v>
      </c>
      <c r="S3" s="85" t="s">
        <v>385</v>
      </c>
      <c r="T3" s="56" t="s">
        <v>386</v>
      </c>
      <c r="U3" s="56" t="s">
        <v>387</v>
      </c>
    </row>
    <row r="4" spans="1:22">
      <c r="A4" s="58" t="s">
        <v>388</v>
      </c>
      <c r="B4" s="58">
        <v>113</v>
      </c>
      <c r="C4" s="58">
        <v>43</v>
      </c>
      <c r="D4" s="58">
        <v>1</v>
      </c>
      <c r="E4" s="58">
        <v>10</v>
      </c>
      <c r="F4" s="58">
        <v>9</v>
      </c>
      <c r="G4" s="58">
        <v>4</v>
      </c>
      <c r="H4" s="58">
        <v>3</v>
      </c>
      <c r="I4" s="58">
        <v>0</v>
      </c>
      <c r="J4" s="59">
        <v>0</v>
      </c>
      <c r="K4" s="60">
        <v>3</v>
      </c>
      <c r="L4" s="60">
        <v>2</v>
      </c>
      <c r="M4" s="60">
        <v>1</v>
      </c>
      <c r="N4" s="60">
        <v>0</v>
      </c>
      <c r="O4" s="60">
        <v>48</v>
      </c>
      <c r="P4" s="60">
        <v>4</v>
      </c>
      <c r="Q4" s="60">
        <v>0</v>
      </c>
      <c r="R4" s="60">
        <v>2</v>
      </c>
      <c r="S4" s="61">
        <v>0</v>
      </c>
      <c r="T4" s="58">
        <f>SUM(B4:S4)</f>
        <v>243</v>
      </c>
      <c r="U4" s="58">
        <f>SUM(J4:S4)</f>
        <v>60</v>
      </c>
    </row>
    <row r="5" spans="1:22">
      <c r="A5" s="58" t="s">
        <v>389</v>
      </c>
      <c r="B5" s="58">
        <v>205</v>
      </c>
      <c r="C5" s="58">
        <v>343</v>
      </c>
      <c r="D5" s="58">
        <v>3</v>
      </c>
      <c r="E5" s="58">
        <v>7</v>
      </c>
      <c r="F5" s="58">
        <v>27</v>
      </c>
      <c r="G5" s="58">
        <v>9</v>
      </c>
      <c r="H5" s="58">
        <v>18</v>
      </c>
      <c r="I5" s="58">
        <v>1</v>
      </c>
      <c r="J5" s="59">
        <v>0</v>
      </c>
      <c r="K5" s="60">
        <v>3</v>
      </c>
      <c r="L5" s="60">
        <v>2</v>
      </c>
      <c r="M5" s="60">
        <v>0</v>
      </c>
      <c r="N5" s="60">
        <v>1</v>
      </c>
      <c r="O5" s="60">
        <v>146</v>
      </c>
      <c r="P5" s="60">
        <v>6</v>
      </c>
      <c r="Q5" s="60">
        <v>0</v>
      </c>
      <c r="R5" s="60">
        <v>5</v>
      </c>
      <c r="S5" s="61">
        <v>0</v>
      </c>
      <c r="T5" s="58">
        <f t="shared" ref="T5:T34" si="0">SUM(B5:S5)</f>
        <v>776</v>
      </c>
      <c r="U5" s="58">
        <f t="shared" ref="U5:U67" si="1">SUM(J5:S5)</f>
        <v>163</v>
      </c>
    </row>
    <row r="6" spans="1:22">
      <c r="A6" s="58" t="s">
        <v>390</v>
      </c>
      <c r="B6" s="58">
        <v>203</v>
      </c>
      <c r="C6" s="58">
        <v>68</v>
      </c>
      <c r="D6" s="58">
        <v>23</v>
      </c>
      <c r="E6" s="58">
        <v>15</v>
      </c>
      <c r="F6" s="58">
        <v>16</v>
      </c>
      <c r="G6" s="58">
        <v>16</v>
      </c>
      <c r="H6" s="58">
        <v>11</v>
      </c>
      <c r="I6" s="58">
        <v>3</v>
      </c>
      <c r="J6" s="59">
        <v>0</v>
      </c>
      <c r="K6" s="60">
        <v>3</v>
      </c>
      <c r="L6" s="60">
        <v>2</v>
      </c>
      <c r="M6" s="60">
        <v>0</v>
      </c>
      <c r="N6" s="60">
        <v>1</v>
      </c>
      <c r="O6" s="60">
        <v>140</v>
      </c>
      <c r="P6" s="60">
        <v>6</v>
      </c>
      <c r="Q6" s="60">
        <v>0</v>
      </c>
      <c r="R6" s="60">
        <v>6</v>
      </c>
      <c r="S6" s="61">
        <v>0</v>
      </c>
      <c r="T6" s="58">
        <f t="shared" si="0"/>
        <v>513</v>
      </c>
      <c r="U6" s="58">
        <f t="shared" si="1"/>
        <v>158</v>
      </c>
    </row>
    <row r="7" spans="1:22">
      <c r="A7" s="58" t="s">
        <v>391</v>
      </c>
      <c r="B7" s="58">
        <v>211</v>
      </c>
      <c r="C7" s="58">
        <v>164</v>
      </c>
      <c r="D7" s="58">
        <v>6</v>
      </c>
      <c r="E7" s="58">
        <v>9</v>
      </c>
      <c r="F7" s="58">
        <v>19</v>
      </c>
      <c r="G7" s="58">
        <v>11</v>
      </c>
      <c r="H7" s="58">
        <v>7</v>
      </c>
      <c r="I7" s="58">
        <v>1</v>
      </c>
      <c r="J7" s="59">
        <v>0</v>
      </c>
      <c r="K7" s="60">
        <v>6</v>
      </c>
      <c r="L7" s="60">
        <v>2</v>
      </c>
      <c r="M7" s="60">
        <v>1</v>
      </c>
      <c r="N7" s="60">
        <v>0</v>
      </c>
      <c r="O7" s="60">
        <v>183</v>
      </c>
      <c r="P7" s="60">
        <v>5</v>
      </c>
      <c r="Q7" s="60">
        <v>0</v>
      </c>
      <c r="R7" s="60">
        <v>6</v>
      </c>
      <c r="S7" s="61">
        <v>0</v>
      </c>
      <c r="T7" s="58">
        <f t="shared" si="0"/>
        <v>631</v>
      </c>
      <c r="U7" s="58">
        <f t="shared" si="1"/>
        <v>203</v>
      </c>
    </row>
    <row r="8" spans="1:22">
      <c r="A8" s="58" t="s">
        <v>392</v>
      </c>
      <c r="B8" s="58">
        <v>183</v>
      </c>
      <c r="C8" s="58">
        <v>100</v>
      </c>
      <c r="D8" s="58">
        <v>6</v>
      </c>
      <c r="E8" s="58">
        <v>6</v>
      </c>
      <c r="F8" s="58">
        <v>14</v>
      </c>
      <c r="G8" s="58">
        <v>10</v>
      </c>
      <c r="H8" s="58">
        <v>7</v>
      </c>
      <c r="I8" s="58">
        <v>2</v>
      </c>
      <c r="J8" s="59">
        <v>0</v>
      </c>
      <c r="K8" s="60">
        <v>6</v>
      </c>
      <c r="L8" s="60">
        <v>2</v>
      </c>
      <c r="M8" s="60">
        <v>1</v>
      </c>
      <c r="N8" s="60">
        <v>0</v>
      </c>
      <c r="O8" s="60">
        <v>139</v>
      </c>
      <c r="P8" s="60">
        <v>6</v>
      </c>
      <c r="Q8" s="60">
        <v>0</v>
      </c>
      <c r="R8" s="60">
        <v>6</v>
      </c>
      <c r="S8" s="61">
        <v>0</v>
      </c>
      <c r="T8" s="58">
        <f t="shared" si="0"/>
        <v>488</v>
      </c>
      <c r="U8" s="58">
        <f t="shared" si="1"/>
        <v>160</v>
      </c>
      <c r="V8">
        <f>MEDIAN(U5:U8)</f>
        <v>161.5</v>
      </c>
    </row>
    <row r="9" spans="1:22">
      <c r="A9" t="s">
        <v>393</v>
      </c>
      <c r="B9">
        <v>49</v>
      </c>
      <c r="C9">
        <v>7</v>
      </c>
      <c r="D9">
        <v>1</v>
      </c>
      <c r="E9">
        <v>1</v>
      </c>
      <c r="F9">
        <v>0</v>
      </c>
      <c r="G9">
        <v>2</v>
      </c>
      <c r="H9">
        <v>4</v>
      </c>
      <c r="I9">
        <v>1</v>
      </c>
      <c r="J9" s="62">
        <v>0</v>
      </c>
      <c r="K9" s="63">
        <v>0</v>
      </c>
      <c r="L9" s="63">
        <v>0</v>
      </c>
      <c r="M9" s="63">
        <v>0</v>
      </c>
      <c r="N9" s="63">
        <v>0</v>
      </c>
      <c r="O9" s="63">
        <v>16</v>
      </c>
      <c r="P9" s="63">
        <v>2</v>
      </c>
      <c r="Q9" s="63">
        <v>0</v>
      </c>
      <c r="R9" s="63">
        <v>0</v>
      </c>
      <c r="S9" s="64">
        <v>0</v>
      </c>
      <c r="T9">
        <f t="shared" si="0"/>
        <v>83</v>
      </c>
      <c r="U9" s="58">
        <f t="shared" si="1"/>
        <v>18</v>
      </c>
    </row>
    <row r="10" spans="1:22">
      <c r="A10" t="s">
        <v>394</v>
      </c>
      <c r="B10">
        <v>45</v>
      </c>
      <c r="C10">
        <v>13</v>
      </c>
      <c r="D10">
        <v>1</v>
      </c>
      <c r="E10">
        <v>2</v>
      </c>
      <c r="F10">
        <v>1</v>
      </c>
      <c r="G10">
        <v>3</v>
      </c>
      <c r="H10">
        <v>4</v>
      </c>
      <c r="I10">
        <v>1</v>
      </c>
      <c r="J10" s="62">
        <v>0</v>
      </c>
      <c r="K10" s="63">
        <v>4</v>
      </c>
      <c r="L10" s="63">
        <v>1</v>
      </c>
      <c r="M10" s="63">
        <v>0</v>
      </c>
      <c r="N10" s="63">
        <v>0</v>
      </c>
      <c r="O10" s="63">
        <v>23</v>
      </c>
      <c r="P10" s="63">
        <v>3</v>
      </c>
      <c r="Q10" s="63">
        <v>0</v>
      </c>
      <c r="R10" s="63">
        <v>1</v>
      </c>
      <c r="S10" s="64">
        <v>0</v>
      </c>
      <c r="T10">
        <f t="shared" si="0"/>
        <v>102</v>
      </c>
      <c r="U10" s="58">
        <f t="shared" si="1"/>
        <v>32</v>
      </c>
    </row>
    <row r="11" spans="1:22">
      <c r="A11" t="s">
        <v>395</v>
      </c>
      <c r="B11">
        <v>34</v>
      </c>
      <c r="C11">
        <v>12</v>
      </c>
      <c r="D11">
        <v>0</v>
      </c>
      <c r="E11">
        <v>1</v>
      </c>
      <c r="F11">
        <v>1</v>
      </c>
      <c r="G11">
        <v>3</v>
      </c>
      <c r="H11">
        <v>4</v>
      </c>
      <c r="I11">
        <v>0</v>
      </c>
      <c r="J11" s="62">
        <v>0</v>
      </c>
      <c r="K11" s="63">
        <v>1</v>
      </c>
      <c r="L11" s="63">
        <v>1</v>
      </c>
      <c r="M11" s="63">
        <v>0</v>
      </c>
      <c r="N11" s="63">
        <v>0</v>
      </c>
      <c r="O11" s="63">
        <v>33</v>
      </c>
      <c r="P11" s="63">
        <v>1</v>
      </c>
      <c r="Q11" s="63">
        <v>0</v>
      </c>
      <c r="R11" s="63">
        <v>0</v>
      </c>
      <c r="S11" s="64">
        <v>0</v>
      </c>
      <c r="T11">
        <f t="shared" si="0"/>
        <v>91</v>
      </c>
      <c r="U11" s="58">
        <f t="shared" si="1"/>
        <v>36</v>
      </c>
    </row>
    <row r="12" spans="1:22">
      <c r="A12" t="s">
        <v>396</v>
      </c>
      <c r="B12">
        <v>47</v>
      </c>
      <c r="C12">
        <v>29</v>
      </c>
      <c r="D12">
        <v>0</v>
      </c>
      <c r="E12">
        <v>3</v>
      </c>
      <c r="F12">
        <v>6</v>
      </c>
      <c r="G12">
        <v>6</v>
      </c>
      <c r="H12">
        <v>4</v>
      </c>
      <c r="I12">
        <v>0</v>
      </c>
      <c r="J12" s="62">
        <v>0</v>
      </c>
      <c r="K12" s="63">
        <v>1</v>
      </c>
      <c r="L12" s="63">
        <v>1</v>
      </c>
      <c r="M12" s="63">
        <v>1</v>
      </c>
      <c r="N12" s="63">
        <v>0</v>
      </c>
      <c r="O12" s="63">
        <v>49</v>
      </c>
      <c r="P12" s="63">
        <v>2</v>
      </c>
      <c r="Q12" s="63">
        <v>0</v>
      </c>
      <c r="R12" s="63">
        <v>0</v>
      </c>
      <c r="S12" s="64">
        <v>0</v>
      </c>
      <c r="T12">
        <f t="shared" si="0"/>
        <v>149</v>
      </c>
      <c r="U12" s="58">
        <f t="shared" si="1"/>
        <v>54</v>
      </c>
      <c r="V12">
        <f>MEDIAN(U10:U12)</f>
        <v>36</v>
      </c>
    </row>
    <row r="13" spans="1:22">
      <c r="A13" s="58" t="s">
        <v>397</v>
      </c>
      <c r="B13" s="58">
        <v>73</v>
      </c>
      <c r="C13" s="58">
        <v>10</v>
      </c>
      <c r="D13" s="58">
        <v>1</v>
      </c>
      <c r="E13" s="58">
        <v>3</v>
      </c>
      <c r="F13" s="58">
        <v>5</v>
      </c>
      <c r="G13" s="58">
        <v>4</v>
      </c>
      <c r="H13" s="58">
        <v>4</v>
      </c>
      <c r="I13" s="58">
        <v>1</v>
      </c>
      <c r="J13" s="59">
        <v>0</v>
      </c>
      <c r="K13" s="60">
        <v>3</v>
      </c>
      <c r="L13" s="60">
        <v>1</v>
      </c>
      <c r="M13" s="60">
        <v>1</v>
      </c>
      <c r="N13" s="60">
        <v>0</v>
      </c>
      <c r="O13" s="60">
        <v>40</v>
      </c>
      <c r="P13" s="60">
        <v>2</v>
      </c>
      <c r="Q13" s="60">
        <v>0</v>
      </c>
      <c r="R13" s="60">
        <v>0</v>
      </c>
      <c r="S13" s="61">
        <v>0</v>
      </c>
      <c r="T13" s="58">
        <f t="shared" si="0"/>
        <v>148</v>
      </c>
      <c r="U13" s="58">
        <f t="shared" si="1"/>
        <v>47</v>
      </c>
    </row>
    <row r="14" spans="1:22">
      <c r="A14" s="58" t="s">
        <v>398</v>
      </c>
      <c r="B14" s="58">
        <v>142</v>
      </c>
      <c r="C14" s="58">
        <v>15</v>
      </c>
      <c r="D14" s="58">
        <v>1</v>
      </c>
      <c r="E14" s="58">
        <v>6</v>
      </c>
      <c r="F14" s="58">
        <v>4</v>
      </c>
      <c r="G14" s="58">
        <v>6</v>
      </c>
      <c r="H14" s="58">
        <v>3</v>
      </c>
      <c r="I14" s="58">
        <v>1</v>
      </c>
      <c r="J14" s="59">
        <v>0</v>
      </c>
      <c r="K14" s="60">
        <v>3</v>
      </c>
      <c r="L14" s="60">
        <v>1</v>
      </c>
      <c r="M14" s="60">
        <v>1</v>
      </c>
      <c r="N14" s="60">
        <v>0</v>
      </c>
      <c r="O14" s="60">
        <v>55</v>
      </c>
      <c r="P14" s="60">
        <v>4</v>
      </c>
      <c r="Q14" s="60">
        <v>0</v>
      </c>
      <c r="R14" s="60">
        <v>0</v>
      </c>
      <c r="S14" s="61">
        <v>0</v>
      </c>
      <c r="T14" s="58">
        <f t="shared" si="0"/>
        <v>242</v>
      </c>
      <c r="U14" s="58">
        <f t="shared" si="1"/>
        <v>64</v>
      </c>
    </row>
    <row r="15" spans="1:22">
      <c r="A15" s="58" t="s">
        <v>399</v>
      </c>
      <c r="B15" s="58">
        <v>119</v>
      </c>
      <c r="C15" s="58">
        <v>11</v>
      </c>
      <c r="D15" s="58">
        <v>1</v>
      </c>
      <c r="E15" s="58">
        <v>3</v>
      </c>
      <c r="F15" s="58">
        <v>5</v>
      </c>
      <c r="G15" s="58">
        <v>10</v>
      </c>
      <c r="H15" s="58">
        <v>6</v>
      </c>
      <c r="I15" s="58">
        <v>0</v>
      </c>
      <c r="J15" s="59">
        <v>0</v>
      </c>
      <c r="K15" s="60">
        <v>3</v>
      </c>
      <c r="L15" s="60">
        <v>1</v>
      </c>
      <c r="M15" s="60">
        <v>1</v>
      </c>
      <c r="N15" s="60">
        <v>0</v>
      </c>
      <c r="O15" s="60">
        <v>41</v>
      </c>
      <c r="P15" s="60">
        <v>2</v>
      </c>
      <c r="Q15" s="60">
        <v>0</v>
      </c>
      <c r="R15" s="60">
        <v>0</v>
      </c>
      <c r="S15" s="61">
        <v>0</v>
      </c>
      <c r="T15" s="58">
        <f t="shared" si="0"/>
        <v>203</v>
      </c>
      <c r="U15" s="58">
        <f t="shared" si="1"/>
        <v>48</v>
      </c>
    </row>
    <row r="16" spans="1:22">
      <c r="A16" s="58" t="s">
        <v>400</v>
      </c>
      <c r="B16" s="58">
        <v>95</v>
      </c>
      <c r="C16" s="58">
        <v>11</v>
      </c>
      <c r="D16" s="58">
        <v>0</v>
      </c>
      <c r="E16" s="58">
        <v>3</v>
      </c>
      <c r="F16" s="58">
        <v>6</v>
      </c>
      <c r="G16" s="58">
        <v>7</v>
      </c>
      <c r="H16" s="58">
        <v>3</v>
      </c>
      <c r="I16" s="58">
        <v>0</v>
      </c>
      <c r="J16" s="59">
        <v>0</v>
      </c>
      <c r="K16" s="60">
        <v>1</v>
      </c>
      <c r="L16" s="60">
        <v>0</v>
      </c>
      <c r="M16" s="60">
        <v>0</v>
      </c>
      <c r="N16" s="60">
        <v>0</v>
      </c>
      <c r="O16" s="60">
        <v>38</v>
      </c>
      <c r="P16" s="60">
        <v>3</v>
      </c>
      <c r="Q16" s="60">
        <v>0</v>
      </c>
      <c r="R16" s="60">
        <v>0</v>
      </c>
      <c r="S16" s="61">
        <v>0</v>
      </c>
      <c r="T16" s="58">
        <f t="shared" si="0"/>
        <v>167</v>
      </c>
      <c r="U16" s="58">
        <f t="shared" si="1"/>
        <v>42</v>
      </c>
    </row>
    <row r="17" spans="1:22">
      <c r="A17" s="58" t="s">
        <v>401</v>
      </c>
      <c r="B17" s="58">
        <v>118</v>
      </c>
      <c r="C17" s="58">
        <v>11</v>
      </c>
      <c r="D17" s="58">
        <v>4</v>
      </c>
      <c r="E17" s="58">
        <v>4</v>
      </c>
      <c r="F17" s="58">
        <v>23</v>
      </c>
      <c r="G17" s="58">
        <v>7</v>
      </c>
      <c r="H17" s="58">
        <v>5</v>
      </c>
      <c r="I17" s="58">
        <v>3</v>
      </c>
      <c r="J17" s="59">
        <v>0</v>
      </c>
      <c r="K17" s="60">
        <v>3</v>
      </c>
      <c r="L17" s="60">
        <v>1</v>
      </c>
      <c r="M17" s="60">
        <v>2</v>
      </c>
      <c r="N17" s="60">
        <v>0</v>
      </c>
      <c r="O17" s="60">
        <v>48</v>
      </c>
      <c r="P17" s="60">
        <v>4</v>
      </c>
      <c r="Q17" s="60">
        <v>0</v>
      </c>
      <c r="R17" s="60">
        <v>0</v>
      </c>
      <c r="S17" s="61">
        <v>0</v>
      </c>
      <c r="T17" s="58">
        <f t="shared" si="0"/>
        <v>233</v>
      </c>
      <c r="U17" s="58">
        <f t="shared" si="1"/>
        <v>58</v>
      </c>
    </row>
    <row r="18" spans="1:22">
      <c r="A18" s="58" t="s">
        <v>402</v>
      </c>
      <c r="B18" s="58">
        <v>118</v>
      </c>
      <c r="C18" s="58">
        <v>12</v>
      </c>
      <c r="D18" s="58">
        <v>3</v>
      </c>
      <c r="E18" s="58">
        <v>3</v>
      </c>
      <c r="F18" s="58">
        <v>13</v>
      </c>
      <c r="G18" s="58">
        <v>8</v>
      </c>
      <c r="H18" s="58">
        <v>3</v>
      </c>
      <c r="I18" s="58">
        <v>0</v>
      </c>
      <c r="J18" s="59">
        <v>0</v>
      </c>
      <c r="K18" s="60">
        <v>3</v>
      </c>
      <c r="L18" s="60">
        <v>1</v>
      </c>
      <c r="M18" s="60">
        <v>1</v>
      </c>
      <c r="N18" s="60">
        <v>0</v>
      </c>
      <c r="O18" s="60">
        <v>48</v>
      </c>
      <c r="P18" s="60">
        <v>2</v>
      </c>
      <c r="Q18" s="60">
        <v>0</v>
      </c>
      <c r="R18" s="60">
        <v>1</v>
      </c>
      <c r="S18" s="61">
        <v>0</v>
      </c>
      <c r="T18" s="58">
        <f t="shared" si="0"/>
        <v>216</v>
      </c>
      <c r="U18" s="58">
        <f t="shared" si="1"/>
        <v>56</v>
      </c>
    </row>
    <row r="19" spans="1:22">
      <c r="A19" s="58" t="s">
        <v>403</v>
      </c>
      <c r="B19" s="58">
        <v>176</v>
      </c>
      <c r="C19" s="58">
        <v>14</v>
      </c>
      <c r="D19" s="58">
        <v>2</v>
      </c>
      <c r="E19" s="58">
        <v>8</v>
      </c>
      <c r="F19" s="58">
        <v>16</v>
      </c>
      <c r="G19" s="58">
        <v>5</v>
      </c>
      <c r="H19" s="58">
        <v>8</v>
      </c>
      <c r="I19" s="58">
        <v>0</v>
      </c>
      <c r="J19" s="59">
        <v>0</v>
      </c>
      <c r="K19" s="60">
        <v>3</v>
      </c>
      <c r="L19" s="60">
        <v>1</v>
      </c>
      <c r="M19" s="60">
        <v>2</v>
      </c>
      <c r="N19" s="60">
        <v>0</v>
      </c>
      <c r="O19" s="60">
        <v>44</v>
      </c>
      <c r="P19" s="60">
        <v>3</v>
      </c>
      <c r="Q19" s="60">
        <v>0</v>
      </c>
      <c r="R19" s="60">
        <v>0</v>
      </c>
      <c r="S19" s="61">
        <v>0</v>
      </c>
      <c r="T19" s="58">
        <f t="shared" si="0"/>
        <v>282</v>
      </c>
      <c r="U19" s="58">
        <f t="shared" si="1"/>
        <v>53</v>
      </c>
    </row>
    <row r="20" spans="1:22">
      <c r="A20" s="58" t="s">
        <v>404</v>
      </c>
      <c r="B20" s="58">
        <v>135</v>
      </c>
      <c r="C20" s="58">
        <v>13</v>
      </c>
      <c r="D20" s="58">
        <v>2</v>
      </c>
      <c r="E20" s="58">
        <v>5</v>
      </c>
      <c r="F20" s="58">
        <v>14</v>
      </c>
      <c r="G20" s="58">
        <v>5</v>
      </c>
      <c r="H20" s="58">
        <v>10</v>
      </c>
      <c r="I20" s="58">
        <v>1</v>
      </c>
      <c r="J20" s="59">
        <v>0</v>
      </c>
      <c r="K20" s="60">
        <v>2</v>
      </c>
      <c r="L20" s="60">
        <v>1</v>
      </c>
      <c r="M20" s="60">
        <v>1</v>
      </c>
      <c r="N20" s="60">
        <v>0</v>
      </c>
      <c r="O20" s="60">
        <v>40</v>
      </c>
      <c r="P20" s="60">
        <v>3</v>
      </c>
      <c r="Q20" s="60">
        <v>0</v>
      </c>
      <c r="R20" s="60">
        <v>0</v>
      </c>
      <c r="S20" s="61">
        <v>0</v>
      </c>
      <c r="T20" s="58">
        <f t="shared" si="0"/>
        <v>232</v>
      </c>
      <c r="U20" s="58">
        <f t="shared" si="1"/>
        <v>47</v>
      </c>
    </row>
    <row r="21" spans="1:22">
      <c r="A21" s="58" t="s">
        <v>405</v>
      </c>
      <c r="B21" s="58">
        <v>97</v>
      </c>
      <c r="C21" s="58">
        <v>13</v>
      </c>
      <c r="D21" s="58">
        <v>2</v>
      </c>
      <c r="E21" s="58">
        <v>5</v>
      </c>
      <c r="F21" s="58">
        <v>3</v>
      </c>
      <c r="G21" s="58">
        <v>6</v>
      </c>
      <c r="H21" s="58">
        <v>2</v>
      </c>
      <c r="I21" s="58">
        <v>0</v>
      </c>
      <c r="J21" s="59">
        <v>0</v>
      </c>
      <c r="K21" s="60">
        <v>3</v>
      </c>
      <c r="L21" s="60">
        <v>1</v>
      </c>
      <c r="M21" s="60">
        <v>1</v>
      </c>
      <c r="N21" s="60">
        <v>0</v>
      </c>
      <c r="O21" s="60">
        <v>48</v>
      </c>
      <c r="P21" s="60">
        <v>3</v>
      </c>
      <c r="Q21" s="60">
        <v>0</v>
      </c>
      <c r="R21" s="60">
        <v>0</v>
      </c>
      <c r="S21" s="61">
        <v>0</v>
      </c>
      <c r="T21" s="58">
        <f t="shared" si="0"/>
        <v>184</v>
      </c>
      <c r="U21" s="58">
        <f t="shared" si="1"/>
        <v>56</v>
      </c>
      <c r="V21">
        <f>MEDIAN(U14:U21)</f>
        <v>54.5</v>
      </c>
    </row>
    <row r="22" spans="1:22">
      <c r="A22" t="s">
        <v>406</v>
      </c>
      <c r="B22">
        <v>50</v>
      </c>
      <c r="C22">
        <v>8</v>
      </c>
      <c r="D22">
        <v>0</v>
      </c>
      <c r="E22">
        <v>0</v>
      </c>
      <c r="F22">
        <v>6</v>
      </c>
      <c r="G22">
        <v>0</v>
      </c>
      <c r="H22">
        <v>1</v>
      </c>
      <c r="I22">
        <v>0</v>
      </c>
      <c r="J22" s="62">
        <v>0</v>
      </c>
      <c r="K22" s="63">
        <v>0</v>
      </c>
      <c r="L22" s="63">
        <v>0</v>
      </c>
      <c r="M22" s="63">
        <v>0</v>
      </c>
      <c r="N22" s="63">
        <v>0</v>
      </c>
      <c r="O22" s="63">
        <v>17</v>
      </c>
      <c r="P22" s="63">
        <v>0</v>
      </c>
      <c r="Q22" s="63">
        <v>0</v>
      </c>
      <c r="R22" s="63">
        <v>0</v>
      </c>
      <c r="S22" s="64">
        <v>0</v>
      </c>
      <c r="T22">
        <f t="shared" si="0"/>
        <v>82</v>
      </c>
      <c r="U22" s="58">
        <f t="shared" si="1"/>
        <v>17</v>
      </c>
    </row>
    <row r="23" spans="1:22">
      <c r="A23" t="s">
        <v>407</v>
      </c>
      <c r="B23">
        <v>242</v>
      </c>
      <c r="C23">
        <v>28</v>
      </c>
      <c r="D23">
        <v>7</v>
      </c>
      <c r="E23">
        <v>4</v>
      </c>
      <c r="F23">
        <v>6</v>
      </c>
      <c r="G23">
        <v>5</v>
      </c>
      <c r="H23">
        <v>14</v>
      </c>
      <c r="I23">
        <v>1</v>
      </c>
      <c r="J23" s="62">
        <v>1</v>
      </c>
      <c r="K23" s="63">
        <v>7</v>
      </c>
      <c r="L23" s="63">
        <v>2</v>
      </c>
      <c r="M23" s="63">
        <v>3</v>
      </c>
      <c r="N23" s="63">
        <v>1</v>
      </c>
      <c r="O23" s="63">
        <v>98</v>
      </c>
      <c r="P23" s="63">
        <v>2</v>
      </c>
      <c r="Q23" s="63">
        <v>0</v>
      </c>
      <c r="R23" s="63">
        <v>2</v>
      </c>
      <c r="S23" s="64">
        <v>0</v>
      </c>
      <c r="T23">
        <f t="shared" si="0"/>
        <v>423</v>
      </c>
      <c r="U23" s="58">
        <f t="shared" si="1"/>
        <v>116</v>
      </c>
    </row>
    <row r="24" spans="1:22">
      <c r="A24" t="s">
        <v>408</v>
      </c>
      <c r="B24">
        <v>219</v>
      </c>
      <c r="C24">
        <v>28</v>
      </c>
      <c r="D24">
        <v>7</v>
      </c>
      <c r="E24">
        <v>4</v>
      </c>
      <c r="F24">
        <v>15</v>
      </c>
      <c r="G24">
        <v>7</v>
      </c>
      <c r="H24">
        <v>12</v>
      </c>
      <c r="I24">
        <v>0</v>
      </c>
      <c r="J24" s="62">
        <v>1</v>
      </c>
      <c r="K24" s="63">
        <v>9</v>
      </c>
      <c r="L24" s="63">
        <v>2</v>
      </c>
      <c r="M24" s="63">
        <v>3</v>
      </c>
      <c r="N24" s="63">
        <v>1</v>
      </c>
      <c r="O24" s="63">
        <v>100</v>
      </c>
      <c r="P24" s="63">
        <v>2</v>
      </c>
      <c r="Q24" s="63">
        <v>0</v>
      </c>
      <c r="R24" s="63">
        <v>3</v>
      </c>
      <c r="S24" s="64">
        <v>0</v>
      </c>
      <c r="T24">
        <f t="shared" si="0"/>
        <v>413</v>
      </c>
      <c r="U24" s="58">
        <f t="shared" si="1"/>
        <v>121</v>
      </c>
    </row>
    <row r="25" spans="1:22">
      <c r="A25" t="s">
        <v>409</v>
      </c>
      <c r="B25">
        <v>256</v>
      </c>
      <c r="C25">
        <v>33</v>
      </c>
      <c r="D25">
        <v>10</v>
      </c>
      <c r="E25">
        <v>7</v>
      </c>
      <c r="F25">
        <v>11</v>
      </c>
      <c r="G25">
        <v>6</v>
      </c>
      <c r="H25">
        <v>15</v>
      </c>
      <c r="I25">
        <v>1</v>
      </c>
      <c r="J25" s="62">
        <v>1</v>
      </c>
      <c r="K25" s="63">
        <v>9</v>
      </c>
      <c r="L25" s="63">
        <v>2</v>
      </c>
      <c r="M25" s="63">
        <v>3</v>
      </c>
      <c r="N25" s="63">
        <v>1</v>
      </c>
      <c r="O25" s="63">
        <v>112</v>
      </c>
      <c r="P25" s="63">
        <v>4</v>
      </c>
      <c r="Q25" s="63">
        <v>0</v>
      </c>
      <c r="R25" s="63">
        <v>3</v>
      </c>
      <c r="S25" s="64">
        <v>0</v>
      </c>
      <c r="T25">
        <f t="shared" si="0"/>
        <v>474</v>
      </c>
      <c r="U25" s="58">
        <f t="shared" si="1"/>
        <v>135</v>
      </c>
    </row>
    <row r="26" spans="1:22">
      <c r="A26" t="s">
        <v>410</v>
      </c>
      <c r="B26">
        <v>235</v>
      </c>
      <c r="C26">
        <v>22</v>
      </c>
      <c r="D26">
        <v>10</v>
      </c>
      <c r="E26">
        <v>7</v>
      </c>
      <c r="F26">
        <v>9</v>
      </c>
      <c r="G26">
        <v>8</v>
      </c>
      <c r="H26">
        <v>15</v>
      </c>
      <c r="I26">
        <v>0</v>
      </c>
      <c r="J26" s="62">
        <v>1</v>
      </c>
      <c r="K26" s="63">
        <v>6</v>
      </c>
      <c r="L26" s="63">
        <v>3</v>
      </c>
      <c r="M26" s="63">
        <v>2</v>
      </c>
      <c r="N26" s="63">
        <v>1</v>
      </c>
      <c r="O26" s="63">
        <v>88</v>
      </c>
      <c r="P26" s="63">
        <v>3</v>
      </c>
      <c r="Q26" s="63">
        <v>1</v>
      </c>
      <c r="R26" s="63">
        <v>7</v>
      </c>
      <c r="S26" s="64">
        <v>0</v>
      </c>
      <c r="T26">
        <f t="shared" si="0"/>
        <v>418</v>
      </c>
      <c r="U26" s="58">
        <f t="shared" si="1"/>
        <v>112</v>
      </c>
    </row>
    <row r="27" spans="1:22">
      <c r="A27" t="s">
        <v>411</v>
      </c>
      <c r="B27">
        <v>194</v>
      </c>
      <c r="C27">
        <v>30</v>
      </c>
      <c r="D27">
        <v>10</v>
      </c>
      <c r="E27">
        <v>4</v>
      </c>
      <c r="F27">
        <v>8</v>
      </c>
      <c r="G27">
        <v>9</v>
      </c>
      <c r="H27">
        <v>15</v>
      </c>
      <c r="I27">
        <v>0</v>
      </c>
      <c r="J27" s="62">
        <v>1</v>
      </c>
      <c r="K27" s="63">
        <v>6</v>
      </c>
      <c r="L27" s="63">
        <v>3</v>
      </c>
      <c r="M27" s="63">
        <v>2</v>
      </c>
      <c r="N27" s="63">
        <v>2</v>
      </c>
      <c r="O27" s="63">
        <v>99</v>
      </c>
      <c r="P27" s="63">
        <v>4</v>
      </c>
      <c r="Q27" s="63">
        <v>0</v>
      </c>
      <c r="R27" s="63">
        <v>4</v>
      </c>
      <c r="S27" s="64">
        <v>0</v>
      </c>
      <c r="T27">
        <f t="shared" si="0"/>
        <v>391</v>
      </c>
      <c r="U27" s="58">
        <f t="shared" si="1"/>
        <v>121</v>
      </c>
    </row>
    <row r="28" spans="1:22">
      <c r="A28" t="s">
        <v>412</v>
      </c>
      <c r="B28">
        <v>203</v>
      </c>
      <c r="C28">
        <v>31</v>
      </c>
      <c r="D28">
        <v>13</v>
      </c>
      <c r="E28">
        <v>3</v>
      </c>
      <c r="F28">
        <v>6</v>
      </c>
      <c r="G28">
        <v>10</v>
      </c>
      <c r="H28">
        <v>13</v>
      </c>
      <c r="I28">
        <v>0</v>
      </c>
      <c r="J28" s="62">
        <v>1</v>
      </c>
      <c r="K28" s="63">
        <v>6</v>
      </c>
      <c r="L28" s="63">
        <v>4</v>
      </c>
      <c r="M28" s="63">
        <v>2</v>
      </c>
      <c r="N28" s="63">
        <v>2</v>
      </c>
      <c r="O28" s="63">
        <v>105</v>
      </c>
      <c r="P28" s="63">
        <v>3</v>
      </c>
      <c r="Q28" s="63">
        <v>0</v>
      </c>
      <c r="R28" s="63">
        <v>5</v>
      </c>
      <c r="S28" s="64">
        <v>0</v>
      </c>
      <c r="T28">
        <f t="shared" si="0"/>
        <v>407</v>
      </c>
      <c r="U28" s="58">
        <f t="shared" si="1"/>
        <v>128</v>
      </c>
    </row>
    <row r="29" spans="1:22">
      <c r="A29" t="s">
        <v>413</v>
      </c>
      <c r="B29">
        <v>264</v>
      </c>
      <c r="C29">
        <v>23</v>
      </c>
      <c r="D29">
        <v>10</v>
      </c>
      <c r="E29">
        <v>6</v>
      </c>
      <c r="F29">
        <v>16</v>
      </c>
      <c r="G29">
        <v>6</v>
      </c>
      <c r="H29">
        <v>15</v>
      </c>
      <c r="I29">
        <v>1</v>
      </c>
      <c r="J29" s="62">
        <v>1</v>
      </c>
      <c r="K29" s="63">
        <v>7</v>
      </c>
      <c r="L29" s="63">
        <v>3</v>
      </c>
      <c r="M29" s="63">
        <v>2</v>
      </c>
      <c r="N29" s="63">
        <v>1</v>
      </c>
      <c r="O29" s="63">
        <v>103</v>
      </c>
      <c r="P29" s="63">
        <v>2</v>
      </c>
      <c r="Q29" s="63">
        <v>0</v>
      </c>
      <c r="R29" s="63">
        <v>4</v>
      </c>
      <c r="S29" s="64">
        <v>0</v>
      </c>
      <c r="T29">
        <f t="shared" si="0"/>
        <v>464</v>
      </c>
      <c r="U29" s="58">
        <f t="shared" si="1"/>
        <v>123</v>
      </c>
      <c r="V29">
        <f>MEDIAN(U23:U29)</f>
        <v>121</v>
      </c>
    </row>
    <row r="30" spans="1:22">
      <c r="A30" s="58" t="s">
        <v>414</v>
      </c>
      <c r="B30" s="58">
        <v>41</v>
      </c>
      <c r="C30" s="58">
        <v>8</v>
      </c>
      <c r="D30" s="58">
        <v>1</v>
      </c>
      <c r="E30" s="58">
        <v>2</v>
      </c>
      <c r="F30" s="58">
        <v>0</v>
      </c>
      <c r="G30" s="58">
        <v>1</v>
      </c>
      <c r="H30" s="58">
        <v>5</v>
      </c>
      <c r="I30" s="58">
        <v>0</v>
      </c>
      <c r="J30" s="59">
        <v>0</v>
      </c>
      <c r="K30" s="60">
        <v>0</v>
      </c>
      <c r="L30" s="60">
        <v>0</v>
      </c>
      <c r="M30" s="60">
        <v>0</v>
      </c>
      <c r="N30" s="60">
        <v>0</v>
      </c>
      <c r="O30" s="60">
        <v>25</v>
      </c>
      <c r="P30" s="60">
        <v>2</v>
      </c>
      <c r="Q30" s="60">
        <v>0</v>
      </c>
      <c r="R30" s="60">
        <v>2</v>
      </c>
      <c r="S30" s="61">
        <v>0</v>
      </c>
      <c r="T30" s="58">
        <f t="shared" si="0"/>
        <v>87</v>
      </c>
      <c r="U30" s="58">
        <f t="shared" si="1"/>
        <v>29</v>
      </c>
    </row>
    <row r="31" spans="1:22">
      <c r="A31" s="58" t="s">
        <v>415</v>
      </c>
      <c r="B31" s="58">
        <v>180</v>
      </c>
      <c r="C31" s="58">
        <v>35</v>
      </c>
      <c r="D31" s="58">
        <v>7</v>
      </c>
      <c r="E31" s="58">
        <v>6</v>
      </c>
      <c r="F31" s="58">
        <v>14</v>
      </c>
      <c r="G31" s="58">
        <v>2</v>
      </c>
      <c r="H31" s="58">
        <v>8</v>
      </c>
      <c r="I31" s="58">
        <v>1</v>
      </c>
      <c r="J31" s="59">
        <v>0</v>
      </c>
      <c r="K31" s="60">
        <v>1</v>
      </c>
      <c r="L31" s="60">
        <v>0</v>
      </c>
      <c r="M31" s="60">
        <v>2</v>
      </c>
      <c r="N31" s="60">
        <v>0</v>
      </c>
      <c r="O31" s="60">
        <v>78</v>
      </c>
      <c r="P31" s="60">
        <v>5</v>
      </c>
      <c r="Q31" s="60">
        <v>0</v>
      </c>
      <c r="R31" s="60">
        <v>6</v>
      </c>
      <c r="S31" s="61">
        <v>0</v>
      </c>
      <c r="T31" s="58">
        <f t="shared" si="0"/>
        <v>345</v>
      </c>
      <c r="U31" s="58">
        <f t="shared" si="1"/>
        <v>92</v>
      </c>
    </row>
    <row r="32" spans="1:22">
      <c r="A32" s="58" t="s">
        <v>416</v>
      </c>
      <c r="B32" s="58">
        <v>144</v>
      </c>
      <c r="C32" s="58">
        <v>30</v>
      </c>
      <c r="D32" s="58">
        <v>6</v>
      </c>
      <c r="E32" s="58">
        <v>5</v>
      </c>
      <c r="F32" s="58">
        <v>6</v>
      </c>
      <c r="G32" s="58">
        <v>7</v>
      </c>
      <c r="H32" s="58">
        <v>6</v>
      </c>
      <c r="I32" s="58">
        <v>1</v>
      </c>
      <c r="J32" s="59">
        <v>0</v>
      </c>
      <c r="K32" s="60">
        <v>2</v>
      </c>
      <c r="L32" s="60">
        <v>0</v>
      </c>
      <c r="M32" s="60">
        <v>2</v>
      </c>
      <c r="N32" s="60">
        <v>0</v>
      </c>
      <c r="O32" s="60">
        <v>67</v>
      </c>
      <c r="P32" s="60">
        <v>4</v>
      </c>
      <c r="Q32" s="60">
        <v>0</v>
      </c>
      <c r="R32" s="60">
        <v>5</v>
      </c>
      <c r="S32" s="61">
        <v>0</v>
      </c>
      <c r="T32" s="58">
        <f t="shared" si="0"/>
        <v>285</v>
      </c>
      <c r="U32" s="58">
        <f t="shared" si="1"/>
        <v>80</v>
      </c>
    </row>
    <row r="33" spans="1:22">
      <c r="A33" s="58" t="s">
        <v>417</v>
      </c>
      <c r="B33" s="58">
        <v>175</v>
      </c>
      <c r="C33" s="58">
        <v>23</v>
      </c>
      <c r="D33" s="58">
        <v>9</v>
      </c>
      <c r="E33" s="58">
        <v>5</v>
      </c>
      <c r="F33" s="58">
        <v>17</v>
      </c>
      <c r="G33" s="58">
        <v>5</v>
      </c>
      <c r="H33" s="58">
        <v>8</v>
      </c>
      <c r="I33" s="58">
        <v>1</v>
      </c>
      <c r="J33" s="59">
        <v>0</v>
      </c>
      <c r="K33" s="60">
        <v>3</v>
      </c>
      <c r="L33" s="60">
        <v>0</v>
      </c>
      <c r="M33" s="60">
        <v>3</v>
      </c>
      <c r="N33" s="60">
        <v>0</v>
      </c>
      <c r="O33" s="60">
        <v>70</v>
      </c>
      <c r="P33" s="60">
        <v>3</v>
      </c>
      <c r="Q33" s="60">
        <v>0</v>
      </c>
      <c r="R33" s="60">
        <v>4</v>
      </c>
      <c r="S33" s="61">
        <v>0</v>
      </c>
      <c r="T33" s="58">
        <f t="shared" si="0"/>
        <v>326</v>
      </c>
      <c r="U33" s="58">
        <f t="shared" si="1"/>
        <v>83</v>
      </c>
    </row>
    <row r="34" spans="1:22">
      <c r="A34" s="58" t="s">
        <v>418</v>
      </c>
      <c r="B34" s="58">
        <v>135</v>
      </c>
      <c r="C34" s="58">
        <v>22</v>
      </c>
      <c r="D34" s="58">
        <v>1</v>
      </c>
      <c r="E34" s="58">
        <v>8</v>
      </c>
      <c r="F34" s="58">
        <v>11</v>
      </c>
      <c r="G34" s="58">
        <v>5</v>
      </c>
      <c r="H34" s="58">
        <v>9</v>
      </c>
      <c r="I34" s="58">
        <v>2</v>
      </c>
      <c r="J34" s="59">
        <v>0</v>
      </c>
      <c r="K34" s="60">
        <v>1</v>
      </c>
      <c r="L34" s="60">
        <v>0</v>
      </c>
      <c r="M34" s="60">
        <v>3</v>
      </c>
      <c r="N34" s="60">
        <v>0</v>
      </c>
      <c r="O34" s="60">
        <v>71</v>
      </c>
      <c r="P34" s="60">
        <v>3</v>
      </c>
      <c r="Q34" s="60">
        <v>0</v>
      </c>
      <c r="R34" s="60">
        <v>2</v>
      </c>
      <c r="S34" s="61">
        <v>0</v>
      </c>
      <c r="T34" s="58">
        <f t="shared" si="0"/>
        <v>273</v>
      </c>
      <c r="U34" s="58">
        <f t="shared" si="1"/>
        <v>80</v>
      </c>
    </row>
    <row r="35" spans="1:22">
      <c r="A35" s="58" t="s">
        <v>419</v>
      </c>
      <c r="B35" s="58">
        <v>110</v>
      </c>
      <c r="C35" s="58">
        <v>21</v>
      </c>
      <c r="D35" s="58">
        <v>7</v>
      </c>
      <c r="E35" s="58">
        <v>6</v>
      </c>
      <c r="F35" s="58">
        <v>8</v>
      </c>
      <c r="G35" s="58">
        <v>4</v>
      </c>
      <c r="H35" s="58">
        <v>8</v>
      </c>
      <c r="I35" s="58">
        <v>0</v>
      </c>
      <c r="J35" s="59">
        <v>0</v>
      </c>
      <c r="K35" s="60">
        <v>1</v>
      </c>
      <c r="L35" s="60">
        <v>1</v>
      </c>
      <c r="M35" s="60">
        <v>1</v>
      </c>
      <c r="N35" s="60">
        <v>0</v>
      </c>
      <c r="O35" s="60">
        <v>47</v>
      </c>
      <c r="P35" s="60">
        <v>4</v>
      </c>
      <c r="Q35" s="60">
        <v>0</v>
      </c>
      <c r="R35" s="60">
        <v>4</v>
      </c>
      <c r="S35" s="61">
        <v>0</v>
      </c>
      <c r="T35" s="58">
        <f t="shared" ref="T35:T74" si="2">SUM(B35:S35)</f>
        <v>222</v>
      </c>
      <c r="U35" s="58">
        <f t="shared" si="1"/>
        <v>58</v>
      </c>
    </row>
    <row r="36" spans="1:22">
      <c r="A36" s="58" t="s">
        <v>420</v>
      </c>
      <c r="B36" s="58">
        <v>259</v>
      </c>
      <c r="C36" s="58">
        <v>40</v>
      </c>
      <c r="D36" s="58">
        <v>8</v>
      </c>
      <c r="E36" s="58">
        <v>9</v>
      </c>
      <c r="F36" s="58">
        <v>15</v>
      </c>
      <c r="G36" s="58">
        <v>13</v>
      </c>
      <c r="H36" s="58">
        <v>10</v>
      </c>
      <c r="I36" s="58">
        <v>2</v>
      </c>
      <c r="J36" s="59">
        <v>0</v>
      </c>
      <c r="K36" s="60">
        <v>2</v>
      </c>
      <c r="L36" s="60">
        <v>1</v>
      </c>
      <c r="M36" s="60">
        <v>1</v>
      </c>
      <c r="N36" s="60">
        <v>0</v>
      </c>
      <c r="O36" s="60">
        <v>108</v>
      </c>
      <c r="P36" s="60">
        <v>6</v>
      </c>
      <c r="Q36" s="60">
        <v>1</v>
      </c>
      <c r="R36" s="60">
        <v>6</v>
      </c>
      <c r="S36" s="61">
        <v>0</v>
      </c>
      <c r="T36" s="58">
        <f t="shared" si="2"/>
        <v>481</v>
      </c>
      <c r="U36" s="58">
        <f t="shared" si="1"/>
        <v>125</v>
      </c>
    </row>
    <row r="37" spans="1:22">
      <c r="A37" s="58" t="s">
        <v>421</v>
      </c>
      <c r="B37" s="58">
        <v>236</v>
      </c>
      <c r="C37" s="58">
        <v>31</v>
      </c>
      <c r="D37" s="58">
        <v>6</v>
      </c>
      <c r="E37" s="58">
        <v>5</v>
      </c>
      <c r="F37" s="58">
        <v>10</v>
      </c>
      <c r="G37" s="58">
        <v>10</v>
      </c>
      <c r="H37" s="58">
        <v>8</v>
      </c>
      <c r="I37" s="58">
        <v>1</v>
      </c>
      <c r="J37" s="59">
        <v>0</v>
      </c>
      <c r="K37" s="60">
        <v>1</v>
      </c>
      <c r="L37" s="60">
        <v>1</v>
      </c>
      <c r="M37" s="60">
        <v>0</v>
      </c>
      <c r="N37" s="60">
        <v>0</v>
      </c>
      <c r="O37" s="60">
        <v>65</v>
      </c>
      <c r="P37" s="60">
        <v>4</v>
      </c>
      <c r="Q37" s="60">
        <v>0</v>
      </c>
      <c r="R37" s="60">
        <v>3</v>
      </c>
      <c r="S37" s="61">
        <v>0</v>
      </c>
      <c r="T37" s="58">
        <f t="shared" si="2"/>
        <v>381</v>
      </c>
      <c r="U37" s="58">
        <f t="shared" si="1"/>
        <v>74</v>
      </c>
    </row>
    <row r="38" spans="1:22">
      <c r="A38" s="58" t="s">
        <v>422</v>
      </c>
      <c r="B38" s="58">
        <v>307</v>
      </c>
      <c r="C38" s="58">
        <v>41</v>
      </c>
      <c r="D38" s="58">
        <v>11</v>
      </c>
      <c r="E38" s="58">
        <v>8</v>
      </c>
      <c r="F38" s="58">
        <v>28</v>
      </c>
      <c r="G38" s="58">
        <v>14</v>
      </c>
      <c r="H38" s="58">
        <v>9</v>
      </c>
      <c r="I38" s="58">
        <v>1</v>
      </c>
      <c r="J38" s="59">
        <v>0</v>
      </c>
      <c r="K38" s="60">
        <v>0</v>
      </c>
      <c r="L38" s="60">
        <v>1</v>
      </c>
      <c r="M38" s="60">
        <v>3</v>
      </c>
      <c r="N38" s="60">
        <v>0</v>
      </c>
      <c r="O38" s="60">
        <v>97</v>
      </c>
      <c r="P38" s="60">
        <v>2</v>
      </c>
      <c r="Q38" s="60">
        <v>0</v>
      </c>
      <c r="R38" s="60">
        <v>2</v>
      </c>
      <c r="S38" s="61">
        <v>0</v>
      </c>
      <c r="T38" s="58">
        <f t="shared" si="2"/>
        <v>524</v>
      </c>
      <c r="U38" s="58">
        <f t="shared" si="1"/>
        <v>105</v>
      </c>
    </row>
    <row r="39" spans="1:22">
      <c r="A39" s="58" t="s">
        <v>423</v>
      </c>
      <c r="B39" s="58">
        <v>156</v>
      </c>
      <c r="C39" s="58">
        <v>22</v>
      </c>
      <c r="D39" s="58">
        <v>8</v>
      </c>
      <c r="E39" s="58">
        <v>6</v>
      </c>
      <c r="F39" s="58">
        <v>13</v>
      </c>
      <c r="G39" s="58">
        <v>3</v>
      </c>
      <c r="H39" s="58">
        <v>9</v>
      </c>
      <c r="I39" s="58">
        <v>1</v>
      </c>
      <c r="J39" s="59">
        <v>0</v>
      </c>
      <c r="K39" s="60">
        <v>1</v>
      </c>
      <c r="L39" s="60">
        <v>1</v>
      </c>
      <c r="M39" s="60">
        <v>2</v>
      </c>
      <c r="N39" s="60">
        <v>0</v>
      </c>
      <c r="O39" s="60">
        <v>60</v>
      </c>
      <c r="P39" s="60">
        <v>2</v>
      </c>
      <c r="Q39" s="60">
        <v>0</v>
      </c>
      <c r="R39" s="60">
        <v>6</v>
      </c>
      <c r="S39" s="61">
        <v>0</v>
      </c>
      <c r="T39" s="58">
        <f t="shared" si="2"/>
        <v>290</v>
      </c>
      <c r="U39" s="58">
        <f t="shared" si="1"/>
        <v>72</v>
      </c>
    </row>
    <row r="40" spans="1:22">
      <c r="A40" s="58" t="s">
        <v>424</v>
      </c>
      <c r="B40" s="58">
        <v>236</v>
      </c>
      <c r="C40" s="58">
        <v>30</v>
      </c>
      <c r="D40" s="58">
        <v>8</v>
      </c>
      <c r="E40" s="58">
        <v>5</v>
      </c>
      <c r="F40" s="58">
        <v>14</v>
      </c>
      <c r="G40" s="58">
        <v>2</v>
      </c>
      <c r="H40" s="58">
        <v>9</v>
      </c>
      <c r="I40" s="58">
        <v>1</v>
      </c>
      <c r="J40" s="59">
        <v>0</v>
      </c>
      <c r="K40" s="60">
        <v>2</v>
      </c>
      <c r="L40" s="60">
        <v>0</v>
      </c>
      <c r="M40" s="60">
        <v>1</v>
      </c>
      <c r="N40" s="60">
        <v>0</v>
      </c>
      <c r="O40" s="60">
        <v>73</v>
      </c>
      <c r="P40" s="60">
        <v>4</v>
      </c>
      <c r="Q40" s="60">
        <v>0</v>
      </c>
      <c r="R40" s="60">
        <v>5</v>
      </c>
      <c r="S40" s="61">
        <v>0</v>
      </c>
      <c r="T40" s="58">
        <f t="shared" si="2"/>
        <v>390</v>
      </c>
      <c r="U40" s="58">
        <f t="shared" si="1"/>
        <v>85</v>
      </c>
      <c r="V40">
        <f>MEDIAN(U31:U40)</f>
        <v>81.5</v>
      </c>
    </row>
    <row r="41" spans="1:22">
      <c r="A41" t="s">
        <v>425</v>
      </c>
      <c r="B41">
        <v>55</v>
      </c>
      <c r="C41">
        <v>13</v>
      </c>
      <c r="D41">
        <v>0</v>
      </c>
      <c r="E41">
        <v>3</v>
      </c>
      <c r="F41">
        <v>2</v>
      </c>
      <c r="G41">
        <v>2</v>
      </c>
      <c r="H41">
        <v>4</v>
      </c>
      <c r="I41">
        <v>2</v>
      </c>
      <c r="J41" s="62">
        <v>0</v>
      </c>
      <c r="K41" s="63">
        <v>1</v>
      </c>
      <c r="L41" s="63">
        <v>0</v>
      </c>
      <c r="M41" s="63">
        <v>0</v>
      </c>
      <c r="N41" s="63">
        <v>0</v>
      </c>
      <c r="O41" s="63">
        <v>18</v>
      </c>
      <c r="P41" s="63">
        <v>3</v>
      </c>
      <c r="Q41" s="63">
        <v>0</v>
      </c>
      <c r="R41" s="63">
        <v>0</v>
      </c>
      <c r="S41" s="64">
        <v>0</v>
      </c>
      <c r="T41">
        <f t="shared" si="2"/>
        <v>103</v>
      </c>
      <c r="U41" s="58">
        <f t="shared" si="1"/>
        <v>22</v>
      </c>
    </row>
    <row r="42" spans="1:22">
      <c r="A42" t="s">
        <v>426</v>
      </c>
      <c r="B42">
        <v>94</v>
      </c>
      <c r="C42">
        <v>18</v>
      </c>
      <c r="D42">
        <v>1</v>
      </c>
      <c r="E42">
        <v>4</v>
      </c>
      <c r="F42">
        <v>1</v>
      </c>
      <c r="G42">
        <v>1</v>
      </c>
      <c r="H42">
        <v>3</v>
      </c>
      <c r="I42">
        <v>2</v>
      </c>
      <c r="J42" s="62">
        <v>0</v>
      </c>
      <c r="K42" s="63">
        <v>1</v>
      </c>
      <c r="L42" s="63">
        <v>4</v>
      </c>
      <c r="M42" s="63">
        <v>0</v>
      </c>
      <c r="N42" s="63">
        <v>0</v>
      </c>
      <c r="O42" s="63">
        <v>35</v>
      </c>
      <c r="P42" s="63">
        <v>4</v>
      </c>
      <c r="Q42" s="63">
        <v>0</v>
      </c>
      <c r="R42" s="63">
        <v>0</v>
      </c>
      <c r="S42" s="64">
        <v>0</v>
      </c>
      <c r="T42">
        <f t="shared" si="2"/>
        <v>168</v>
      </c>
      <c r="U42" s="58">
        <f t="shared" si="1"/>
        <v>44</v>
      </c>
    </row>
    <row r="43" spans="1:22">
      <c r="A43" t="s">
        <v>427</v>
      </c>
      <c r="B43">
        <v>91</v>
      </c>
      <c r="C43">
        <v>17</v>
      </c>
      <c r="D43">
        <v>3</v>
      </c>
      <c r="E43">
        <v>4</v>
      </c>
      <c r="F43">
        <v>7</v>
      </c>
      <c r="G43">
        <v>1</v>
      </c>
      <c r="H43">
        <v>5</v>
      </c>
      <c r="I43">
        <v>5</v>
      </c>
      <c r="J43" s="62">
        <v>0</v>
      </c>
      <c r="K43" s="63">
        <v>2</v>
      </c>
      <c r="L43" s="63">
        <v>4</v>
      </c>
      <c r="M43" s="63">
        <v>0</v>
      </c>
      <c r="N43" s="63">
        <v>0</v>
      </c>
      <c r="O43" s="63">
        <v>36</v>
      </c>
      <c r="P43" s="63">
        <v>4</v>
      </c>
      <c r="Q43" s="63">
        <v>0</v>
      </c>
      <c r="R43" s="63">
        <v>0</v>
      </c>
      <c r="S43" s="64">
        <v>0</v>
      </c>
      <c r="T43">
        <f t="shared" si="2"/>
        <v>179</v>
      </c>
      <c r="U43" s="58">
        <f t="shared" si="1"/>
        <v>46</v>
      </c>
    </row>
    <row r="44" spans="1:22">
      <c r="A44" t="s">
        <v>428</v>
      </c>
      <c r="B44">
        <v>71</v>
      </c>
      <c r="C44">
        <v>16</v>
      </c>
      <c r="D44">
        <v>1</v>
      </c>
      <c r="E44">
        <v>3</v>
      </c>
      <c r="F44">
        <v>0</v>
      </c>
      <c r="G44">
        <v>2</v>
      </c>
      <c r="H44">
        <v>7</v>
      </c>
      <c r="I44">
        <v>2</v>
      </c>
      <c r="J44" s="62">
        <v>0</v>
      </c>
      <c r="K44" s="63">
        <v>2</v>
      </c>
      <c r="L44" s="63">
        <v>3</v>
      </c>
      <c r="M44" s="63">
        <v>0</v>
      </c>
      <c r="N44" s="63">
        <v>1</v>
      </c>
      <c r="O44" s="63">
        <v>32</v>
      </c>
      <c r="P44" s="63">
        <v>3</v>
      </c>
      <c r="Q44" s="63">
        <v>0</v>
      </c>
      <c r="R44" s="63">
        <v>0</v>
      </c>
      <c r="S44" s="64">
        <v>0</v>
      </c>
      <c r="T44">
        <f t="shared" si="2"/>
        <v>143</v>
      </c>
      <c r="U44" s="58">
        <f t="shared" si="1"/>
        <v>41</v>
      </c>
    </row>
    <row r="45" spans="1:22">
      <c r="A45" t="s">
        <v>429</v>
      </c>
      <c r="B45">
        <v>70</v>
      </c>
      <c r="C45">
        <v>15</v>
      </c>
      <c r="D45">
        <v>4</v>
      </c>
      <c r="E45">
        <v>3</v>
      </c>
      <c r="F45">
        <v>3</v>
      </c>
      <c r="G45">
        <v>1</v>
      </c>
      <c r="H45">
        <v>11</v>
      </c>
      <c r="I45">
        <v>2</v>
      </c>
      <c r="J45" s="62">
        <v>0</v>
      </c>
      <c r="K45" s="63">
        <v>1</v>
      </c>
      <c r="L45" s="63">
        <v>3</v>
      </c>
      <c r="M45" s="63">
        <v>3</v>
      </c>
      <c r="N45" s="63">
        <v>0</v>
      </c>
      <c r="O45" s="63">
        <v>33</v>
      </c>
      <c r="P45" s="63">
        <v>3</v>
      </c>
      <c r="Q45" s="63">
        <v>0</v>
      </c>
      <c r="R45" s="63">
        <v>0</v>
      </c>
      <c r="S45" s="64">
        <v>0</v>
      </c>
      <c r="T45">
        <f t="shared" si="2"/>
        <v>152</v>
      </c>
      <c r="U45" s="58">
        <f t="shared" si="1"/>
        <v>43</v>
      </c>
    </row>
    <row r="46" spans="1:22">
      <c r="A46" t="s">
        <v>430</v>
      </c>
      <c r="B46">
        <v>50</v>
      </c>
      <c r="C46">
        <v>13</v>
      </c>
      <c r="D46">
        <v>2</v>
      </c>
      <c r="E46">
        <v>2</v>
      </c>
      <c r="F46">
        <v>3</v>
      </c>
      <c r="G46">
        <v>5</v>
      </c>
      <c r="H46">
        <v>3</v>
      </c>
      <c r="I46">
        <v>4</v>
      </c>
      <c r="J46" s="62">
        <v>0</v>
      </c>
      <c r="K46" s="63">
        <v>2</v>
      </c>
      <c r="L46" s="63">
        <v>0</v>
      </c>
      <c r="M46" s="63">
        <v>1</v>
      </c>
      <c r="N46" s="63">
        <v>0</v>
      </c>
      <c r="O46" s="63">
        <v>21</v>
      </c>
      <c r="P46" s="63">
        <v>3</v>
      </c>
      <c r="Q46" s="63">
        <v>0</v>
      </c>
      <c r="R46" s="63">
        <v>0</v>
      </c>
      <c r="S46" s="64">
        <v>0</v>
      </c>
      <c r="T46">
        <f t="shared" si="2"/>
        <v>109</v>
      </c>
      <c r="U46" s="58">
        <f t="shared" si="1"/>
        <v>27</v>
      </c>
      <c r="V46">
        <f>MEDIAN(U42:U46)</f>
        <v>43</v>
      </c>
    </row>
    <row r="47" spans="1:22">
      <c r="A47" s="58" t="s">
        <v>431</v>
      </c>
      <c r="B47" s="58">
        <v>64</v>
      </c>
      <c r="C47" s="58">
        <v>14</v>
      </c>
      <c r="D47" s="58">
        <v>4</v>
      </c>
      <c r="E47" s="58">
        <v>2</v>
      </c>
      <c r="F47" s="58">
        <v>5</v>
      </c>
      <c r="G47" s="58">
        <v>3</v>
      </c>
      <c r="H47" s="58">
        <v>4</v>
      </c>
      <c r="I47" s="58">
        <v>0</v>
      </c>
      <c r="J47" s="59">
        <v>0</v>
      </c>
      <c r="K47" s="60">
        <v>2</v>
      </c>
      <c r="L47" s="60">
        <v>1</v>
      </c>
      <c r="M47" s="60">
        <v>1</v>
      </c>
      <c r="N47" s="60">
        <v>0</v>
      </c>
      <c r="O47" s="60">
        <v>45</v>
      </c>
      <c r="P47" s="60">
        <v>3</v>
      </c>
      <c r="Q47" s="60">
        <v>0</v>
      </c>
      <c r="R47" s="60">
        <v>0</v>
      </c>
      <c r="S47" s="61">
        <v>0</v>
      </c>
      <c r="T47" s="58">
        <f t="shared" si="2"/>
        <v>148</v>
      </c>
      <c r="U47" s="58">
        <f t="shared" si="1"/>
        <v>52</v>
      </c>
    </row>
    <row r="48" spans="1:22">
      <c r="A48" s="58" t="s">
        <v>432</v>
      </c>
      <c r="B48" s="58">
        <v>25</v>
      </c>
      <c r="C48" s="58">
        <v>14</v>
      </c>
      <c r="D48" s="58">
        <v>3</v>
      </c>
      <c r="E48" s="58">
        <v>2</v>
      </c>
      <c r="F48" s="58">
        <v>3</v>
      </c>
      <c r="G48" s="58">
        <v>6</v>
      </c>
      <c r="H48" s="58">
        <v>2</v>
      </c>
      <c r="I48" s="58">
        <v>1</v>
      </c>
      <c r="J48" s="59">
        <v>0</v>
      </c>
      <c r="K48" s="60">
        <v>2</v>
      </c>
      <c r="L48" s="60">
        <v>1</v>
      </c>
      <c r="M48" s="60">
        <v>1</v>
      </c>
      <c r="N48" s="60">
        <v>0</v>
      </c>
      <c r="O48" s="60">
        <v>38</v>
      </c>
      <c r="P48" s="60">
        <v>3</v>
      </c>
      <c r="Q48" s="60">
        <v>0</v>
      </c>
      <c r="R48" s="60">
        <v>0</v>
      </c>
      <c r="S48" s="61">
        <v>0</v>
      </c>
      <c r="T48" s="58">
        <f t="shared" si="2"/>
        <v>101</v>
      </c>
      <c r="U48" s="58">
        <f t="shared" si="1"/>
        <v>45</v>
      </c>
    </row>
    <row r="49" spans="1:22">
      <c r="A49" s="58" t="s">
        <v>433</v>
      </c>
      <c r="B49" s="58">
        <v>79</v>
      </c>
      <c r="C49" s="58">
        <v>17</v>
      </c>
      <c r="D49" s="58">
        <v>6</v>
      </c>
      <c r="E49" s="58">
        <v>4</v>
      </c>
      <c r="F49" s="58">
        <v>4</v>
      </c>
      <c r="G49" s="58">
        <v>7</v>
      </c>
      <c r="H49" s="58">
        <v>3</v>
      </c>
      <c r="I49" s="58">
        <v>1</v>
      </c>
      <c r="J49" s="59">
        <v>0</v>
      </c>
      <c r="K49" s="60">
        <v>3</v>
      </c>
      <c r="L49" s="60">
        <v>2</v>
      </c>
      <c r="M49" s="60">
        <v>4</v>
      </c>
      <c r="N49" s="60">
        <v>0</v>
      </c>
      <c r="O49" s="60">
        <v>48</v>
      </c>
      <c r="P49" s="60">
        <v>2</v>
      </c>
      <c r="Q49" s="60">
        <v>0</v>
      </c>
      <c r="R49" s="60">
        <v>0</v>
      </c>
      <c r="S49" s="61">
        <v>0</v>
      </c>
      <c r="T49" s="58">
        <f t="shared" si="2"/>
        <v>180</v>
      </c>
      <c r="U49" s="58">
        <f t="shared" si="1"/>
        <v>59</v>
      </c>
    </row>
    <row r="50" spans="1:22">
      <c r="A50" s="58" t="s">
        <v>434</v>
      </c>
      <c r="B50" s="58">
        <v>141</v>
      </c>
      <c r="C50" s="58">
        <v>19</v>
      </c>
      <c r="D50" s="58">
        <v>8</v>
      </c>
      <c r="E50" s="58">
        <v>9</v>
      </c>
      <c r="F50" s="58">
        <v>6</v>
      </c>
      <c r="G50" s="58">
        <v>8</v>
      </c>
      <c r="H50" s="58">
        <v>4</v>
      </c>
      <c r="I50" s="58">
        <v>1</v>
      </c>
      <c r="J50" s="59">
        <v>0</v>
      </c>
      <c r="K50" s="60">
        <v>3</v>
      </c>
      <c r="L50" s="60">
        <v>2</v>
      </c>
      <c r="M50" s="60">
        <v>4</v>
      </c>
      <c r="N50" s="60">
        <v>0</v>
      </c>
      <c r="O50" s="60">
        <v>52</v>
      </c>
      <c r="P50" s="60">
        <v>2</v>
      </c>
      <c r="Q50" s="60">
        <v>0</v>
      </c>
      <c r="R50" s="60">
        <v>0</v>
      </c>
      <c r="S50" s="61">
        <v>0</v>
      </c>
      <c r="T50" s="58">
        <f t="shared" si="2"/>
        <v>259</v>
      </c>
      <c r="U50" s="58">
        <f t="shared" si="1"/>
        <v>63</v>
      </c>
    </row>
    <row r="51" spans="1:22">
      <c r="A51" s="58" t="s">
        <v>435</v>
      </c>
      <c r="B51" s="58">
        <v>86</v>
      </c>
      <c r="C51" s="58">
        <v>28</v>
      </c>
      <c r="D51" s="58">
        <v>6</v>
      </c>
      <c r="E51" s="58">
        <v>3</v>
      </c>
      <c r="F51" s="58">
        <v>8</v>
      </c>
      <c r="G51" s="58">
        <v>6</v>
      </c>
      <c r="H51" s="58">
        <v>8</v>
      </c>
      <c r="I51" s="58">
        <v>0</v>
      </c>
      <c r="J51" s="59">
        <v>0</v>
      </c>
      <c r="K51" s="60">
        <v>2</v>
      </c>
      <c r="L51" s="60">
        <v>1</v>
      </c>
      <c r="M51" s="60">
        <v>1</v>
      </c>
      <c r="N51" s="60">
        <v>0</v>
      </c>
      <c r="O51" s="60">
        <v>77</v>
      </c>
      <c r="P51" s="60">
        <v>4</v>
      </c>
      <c r="Q51" s="60">
        <v>0</v>
      </c>
      <c r="R51" s="60">
        <v>0</v>
      </c>
      <c r="S51" s="61">
        <v>0</v>
      </c>
      <c r="T51" s="58">
        <f t="shared" si="2"/>
        <v>230</v>
      </c>
      <c r="U51" s="58">
        <f t="shared" si="1"/>
        <v>85</v>
      </c>
    </row>
    <row r="52" spans="1:22">
      <c r="A52" s="58" t="s">
        <v>436</v>
      </c>
      <c r="B52" s="58">
        <v>70</v>
      </c>
      <c r="C52" s="58">
        <v>16</v>
      </c>
      <c r="D52" s="58">
        <v>5</v>
      </c>
      <c r="E52" s="58">
        <v>3</v>
      </c>
      <c r="F52" s="58">
        <v>6</v>
      </c>
      <c r="G52" s="58">
        <v>4</v>
      </c>
      <c r="H52" s="58">
        <v>7</v>
      </c>
      <c r="I52" s="58">
        <v>0</v>
      </c>
      <c r="J52" s="59">
        <v>0</v>
      </c>
      <c r="K52" s="60">
        <v>4</v>
      </c>
      <c r="L52" s="60">
        <v>1</v>
      </c>
      <c r="M52" s="60">
        <v>1</v>
      </c>
      <c r="N52" s="60">
        <v>0</v>
      </c>
      <c r="O52" s="60">
        <v>49</v>
      </c>
      <c r="P52" s="60">
        <v>2</v>
      </c>
      <c r="Q52" s="60">
        <v>0</v>
      </c>
      <c r="R52" s="60">
        <v>0</v>
      </c>
      <c r="S52" s="61">
        <v>0</v>
      </c>
      <c r="T52" s="58">
        <f t="shared" si="2"/>
        <v>168</v>
      </c>
      <c r="U52" s="58">
        <f t="shared" si="1"/>
        <v>57</v>
      </c>
      <c r="V52">
        <f>MEDIAN(U48:U52)</f>
        <v>59</v>
      </c>
    </row>
    <row r="53" spans="1:22">
      <c r="A53" t="s">
        <v>437</v>
      </c>
      <c r="B53">
        <v>47</v>
      </c>
      <c r="C53">
        <v>18</v>
      </c>
      <c r="D53">
        <v>1</v>
      </c>
      <c r="E53">
        <v>0</v>
      </c>
      <c r="F53">
        <v>3</v>
      </c>
      <c r="G53">
        <v>1</v>
      </c>
      <c r="H53">
        <v>1</v>
      </c>
      <c r="I53">
        <v>1</v>
      </c>
      <c r="J53" s="62">
        <v>0</v>
      </c>
      <c r="K53" s="63">
        <v>1</v>
      </c>
      <c r="L53" s="63">
        <v>1</v>
      </c>
      <c r="M53" s="63">
        <v>0</v>
      </c>
      <c r="N53" s="63">
        <v>0</v>
      </c>
      <c r="O53" s="63">
        <v>30</v>
      </c>
      <c r="P53" s="63">
        <v>3</v>
      </c>
      <c r="Q53" s="63">
        <v>0</v>
      </c>
      <c r="R53" s="63">
        <v>1</v>
      </c>
      <c r="S53" s="64">
        <v>0</v>
      </c>
      <c r="T53">
        <f t="shared" si="2"/>
        <v>108</v>
      </c>
      <c r="U53" s="58">
        <f t="shared" si="1"/>
        <v>36</v>
      </c>
    </row>
    <row r="54" spans="1:22">
      <c r="A54" t="s">
        <v>438</v>
      </c>
      <c r="B54">
        <v>118</v>
      </c>
      <c r="C54">
        <v>22</v>
      </c>
      <c r="D54">
        <v>5</v>
      </c>
      <c r="E54">
        <v>2</v>
      </c>
      <c r="F54">
        <v>7</v>
      </c>
      <c r="G54">
        <v>5</v>
      </c>
      <c r="H54">
        <v>4</v>
      </c>
      <c r="I54">
        <v>0</v>
      </c>
      <c r="J54" s="62">
        <v>0</v>
      </c>
      <c r="K54" s="63">
        <v>7</v>
      </c>
      <c r="L54" s="63">
        <v>1</v>
      </c>
      <c r="M54" s="63">
        <v>1</v>
      </c>
      <c r="N54" s="63">
        <v>0</v>
      </c>
      <c r="O54" s="63">
        <v>42</v>
      </c>
      <c r="P54" s="63">
        <v>3</v>
      </c>
      <c r="Q54" s="63">
        <v>0</v>
      </c>
      <c r="R54" s="63">
        <v>1</v>
      </c>
      <c r="S54" s="64">
        <v>0</v>
      </c>
      <c r="T54">
        <f t="shared" si="2"/>
        <v>218</v>
      </c>
      <c r="U54" s="58">
        <f t="shared" si="1"/>
        <v>55</v>
      </c>
    </row>
    <row r="55" spans="1:22">
      <c r="A55" t="s">
        <v>439</v>
      </c>
      <c r="B55">
        <v>117</v>
      </c>
      <c r="C55">
        <v>17</v>
      </c>
      <c r="D55">
        <v>4</v>
      </c>
      <c r="E55">
        <v>1</v>
      </c>
      <c r="F55">
        <v>9</v>
      </c>
      <c r="G55">
        <v>3</v>
      </c>
      <c r="H55">
        <v>4</v>
      </c>
      <c r="I55">
        <v>0</v>
      </c>
      <c r="J55" s="62">
        <v>0</v>
      </c>
      <c r="K55" s="63">
        <v>6</v>
      </c>
      <c r="L55" s="63">
        <v>1</v>
      </c>
      <c r="M55" s="63">
        <v>1</v>
      </c>
      <c r="N55" s="63">
        <v>0</v>
      </c>
      <c r="O55" s="63">
        <v>29</v>
      </c>
      <c r="P55" s="63">
        <v>0</v>
      </c>
      <c r="Q55" s="63">
        <v>0</v>
      </c>
      <c r="R55" s="63">
        <v>1</v>
      </c>
      <c r="S55" s="64">
        <v>0</v>
      </c>
      <c r="T55">
        <f t="shared" si="2"/>
        <v>193</v>
      </c>
      <c r="U55" s="58">
        <f t="shared" si="1"/>
        <v>38</v>
      </c>
    </row>
    <row r="56" spans="1:22">
      <c r="A56" t="s">
        <v>440</v>
      </c>
      <c r="B56">
        <v>143</v>
      </c>
      <c r="C56">
        <v>21</v>
      </c>
      <c r="D56">
        <v>6</v>
      </c>
      <c r="E56">
        <v>2</v>
      </c>
      <c r="F56">
        <v>12</v>
      </c>
      <c r="G56">
        <v>3</v>
      </c>
      <c r="H56">
        <v>6</v>
      </c>
      <c r="I56">
        <v>1</v>
      </c>
      <c r="J56" s="62">
        <v>0</v>
      </c>
      <c r="K56" s="63">
        <v>7</v>
      </c>
      <c r="L56" s="63">
        <v>1</v>
      </c>
      <c r="M56" s="63">
        <v>1</v>
      </c>
      <c r="N56" s="63">
        <v>0</v>
      </c>
      <c r="O56" s="63">
        <v>39</v>
      </c>
      <c r="P56" s="63">
        <v>3</v>
      </c>
      <c r="Q56" s="63">
        <v>0</v>
      </c>
      <c r="R56" s="63">
        <v>1</v>
      </c>
      <c r="S56" s="64">
        <v>0</v>
      </c>
      <c r="T56">
        <f t="shared" si="2"/>
        <v>246</v>
      </c>
      <c r="U56" s="58">
        <f t="shared" si="1"/>
        <v>52</v>
      </c>
    </row>
    <row r="57" spans="1:22">
      <c r="A57" t="s">
        <v>441</v>
      </c>
      <c r="B57">
        <v>153</v>
      </c>
      <c r="C57">
        <v>21</v>
      </c>
      <c r="D57">
        <v>5</v>
      </c>
      <c r="E57">
        <v>7</v>
      </c>
      <c r="F57">
        <v>9</v>
      </c>
      <c r="G57">
        <v>2</v>
      </c>
      <c r="H57">
        <v>5</v>
      </c>
      <c r="I57">
        <v>0</v>
      </c>
      <c r="J57" s="62">
        <v>0</v>
      </c>
      <c r="K57" s="63">
        <v>6</v>
      </c>
      <c r="L57" s="63">
        <v>1</v>
      </c>
      <c r="M57" s="63">
        <v>1</v>
      </c>
      <c r="N57" s="63">
        <v>0</v>
      </c>
      <c r="O57" s="63">
        <v>44</v>
      </c>
      <c r="P57" s="63">
        <v>3</v>
      </c>
      <c r="Q57" s="63">
        <v>0</v>
      </c>
      <c r="R57" s="63">
        <v>2</v>
      </c>
      <c r="S57" s="64">
        <v>0</v>
      </c>
      <c r="T57">
        <f t="shared" si="2"/>
        <v>259</v>
      </c>
      <c r="U57" s="58">
        <f t="shared" si="1"/>
        <v>57</v>
      </c>
      <c r="V57">
        <f>MEDIAN(U54:U57)</f>
        <v>53.5</v>
      </c>
    </row>
    <row r="58" spans="1:22">
      <c r="A58" s="58" t="s">
        <v>442</v>
      </c>
      <c r="B58" s="58">
        <v>37</v>
      </c>
      <c r="C58" s="58">
        <v>16</v>
      </c>
      <c r="D58" s="58">
        <v>1</v>
      </c>
      <c r="E58" s="58">
        <v>4</v>
      </c>
      <c r="F58" s="58">
        <v>4</v>
      </c>
      <c r="G58" s="58">
        <v>0</v>
      </c>
      <c r="H58" s="58">
        <v>4</v>
      </c>
      <c r="I58" s="58">
        <v>0</v>
      </c>
      <c r="J58" s="59">
        <v>0</v>
      </c>
      <c r="K58" s="60">
        <v>1</v>
      </c>
      <c r="L58" s="60">
        <v>1</v>
      </c>
      <c r="M58" s="60">
        <v>0</v>
      </c>
      <c r="N58" s="60">
        <v>0</v>
      </c>
      <c r="O58" s="60">
        <v>26</v>
      </c>
      <c r="P58" s="60">
        <v>1</v>
      </c>
      <c r="Q58" s="60">
        <v>0</v>
      </c>
      <c r="R58" s="60">
        <v>0</v>
      </c>
      <c r="S58" s="61">
        <v>0</v>
      </c>
      <c r="T58" s="58">
        <f t="shared" si="2"/>
        <v>95</v>
      </c>
      <c r="U58" s="58">
        <f t="shared" si="1"/>
        <v>29</v>
      </c>
    </row>
    <row r="59" spans="1:22">
      <c r="A59" s="58" t="s">
        <v>443</v>
      </c>
      <c r="B59" s="58">
        <v>169</v>
      </c>
      <c r="C59" s="58">
        <v>25</v>
      </c>
      <c r="D59" s="58">
        <v>5</v>
      </c>
      <c r="E59" s="58">
        <v>8</v>
      </c>
      <c r="F59" s="58">
        <v>11</v>
      </c>
      <c r="G59" s="58">
        <v>5</v>
      </c>
      <c r="H59" s="58">
        <v>9</v>
      </c>
      <c r="I59" s="58">
        <v>0</v>
      </c>
      <c r="J59" s="59">
        <v>0</v>
      </c>
      <c r="K59" s="60">
        <v>1</v>
      </c>
      <c r="L59" s="60">
        <v>1</v>
      </c>
      <c r="M59" s="60">
        <v>0</v>
      </c>
      <c r="N59" s="60">
        <v>0</v>
      </c>
      <c r="O59" s="60">
        <v>52</v>
      </c>
      <c r="P59" s="60">
        <v>3</v>
      </c>
      <c r="Q59" s="60">
        <v>0</v>
      </c>
      <c r="R59" s="60">
        <v>0</v>
      </c>
      <c r="S59" s="61">
        <v>0</v>
      </c>
      <c r="T59" s="58">
        <f t="shared" si="2"/>
        <v>289</v>
      </c>
      <c r="U59" s="58">
        <f t="shared" si="1"/>
        <v>57</v>
      </c>
    </row>
    <row r="60" spans="1:22">
      <c r="A60" s="58" t="s">
        <v>444</v>
      </c>
      <c r="B60" s="58">
        <v>122</v>
      </c>
      <c r="C60" s="58">
        <v>24</v>
      </c>
      <c r="D60" s="58">
        <v>4</v>
      </c>
      <c r="E60" s="58">
        <v>5</v>
      </c>
      <c r="F60" s="58">
        <v>12</v>
      </c>
      <c r="G60" s="58">
        <v>5</v>
      </c>
      <c r="H60" s="58">
        <v>11</v>
      </c>
      <c r="I60" s="58">
        <v>0</v>
      </c>
      <c r="J60" s="59">
        <v>0</v>
      </c>
      <c r="K60" s="60">
        <v>3</v>
      </c>
      <c r="L60" s="60">
        <v>2</v>
      </c>
      <c r="M60" s="60">
        <v>2</v>
      </c>
      <c r="N60" s="60">
        <v>0</v>
      </c>
      <c r="O60" s="60">
        <v>40</v>
      </c>
      <c r="P60" s="60">
        <v>2</v>
      </c>
      <c r="Q60" s="60">
        <v>0</v>
      </c>
      <c r="R60" s="60">
        <v>1</v>
      </c>
      <c r="S60" s="61">
        <v>0</v>
      </c>
      <c r="T60" s="58">
        <f t="shared" si="2"/>
        <v>233</v>
      </c>
      <c r="U60" s="58">
        <f t="shared" si="1"/>
        <v>50</v>
      </c>
    </row>
    <row r="61" spans="1:22">
      <c r="A61" s="58" t="s">
        <v>445</v>
      </c>
      <c r="B61" s="58">
        <v>90</v>
      </c>
      <c r="C61" s="58">
        <v>25</v>
      </c>
      <c r="D61" s="58">
        <v>4</v>
      </c>
      <c r="E61" s="58">
        <v>6</v>
      </c>
      <c r="F61" s="58">
        <v>7</v>
      </c>
      <c r="G61" s="58">
        <v>5</v>
      </c>
      <c r="H61" s="58">
        <v>11</v>
      </c>
      <c r="I61" s="58">
        <v>1</v>
      </c>
      <c r="J61" s="59">
        <v>0</v>
      </c>
      <c r="K61" s="60">
        <v>3</v>
      </c>
      <c r="L61" s="60">
        <v>2</v>
      </c>
      <c r="M61" s="60">
        <v>1</v>
      </c>
      <c r="N61" s="60">
        <v>0</v>
      </c>
      <c r="O61" s="60">
        <v>40</v>
      </c>
      <c r="P61" s="60">
        <v>2</v>
      </c>
      <c r="Q61" s="60">
        <v>0</v>
      </c>
      <c r="R61" s="60">
        <v>0</v>
      </c>
      <c r="S61" s="61">
        <v>0</v>
      </c>
      <c r="T61" s="58">
        <f t="shared" si="2"/>
        <v>197</v>
      </c>
      <c r="U61" s="58">
        <f t="shared" si="1"/>
        <v>48</v>
      </c>
    </row>
    <row r="62" spans="1:22">
      <c r="A62" s="58" t="s">
        <v>446</v>
      </c>
      <c r="B62" s="58">
        <v>137</v>
      </c>
      <c r="C62" s="58">
        <v>17</v>
      </c>
      <c r="D62" s="58">
        <v>5</v>
      </c>
      <c r="E62" s="58">
        <v>8</v>
      </c>
      <c r="F62" s="58">
        <v>7</v>
      </c>
      <c r="G62" s="58">
        <v>8</v>
      </c>
      <c r="H62" s="58">
        <v>7</v>
      </c>
      <c r="I62" s="58">
        <v>0</v>
      </c>
      <c r="J62" s="59">
        <v>0</v>
      </c>
      <c r="K62" s="60">
        <v>6</v>
      </c>
      <c r="L62" s="60">
        <v>1</v>
      </c>
      <c r="M62" s="60">
        <v>1</v>
      </c>
      <c r="N62" s="60">
        <v>0</v>
      </c>
      <c r="O62" s="60">
        <v>31</v>
      </c>
      <c r="P62" s="60">
        <v>1</v>
      </c>
      <c r="Q62" s="60">
        <v>0</v>
      </c>
      <c r="R62" s="60">
        <v>2</v>
      </c>
      <c r="S62" s="61">
        <v>0</v>
      </c>
      <c r="T62" s="58">
        <f t="shared" si="2"/>
        <v>231</v>
      </c>
      <c r="U62" s="58">
        <f t="shared" si="1"/>
        <v>42</v>
      </c>
    </row>
    <row r="63" spans="1:22">
      <c r="A63" s="58" t="s">
        <v>447</v>
      </c>
      <c r="B63" s="58">
        <v>136</v>
      </c>
      <c r="C63" s="58">
        <v>20</v>
      </c>
      <c r="D63" s="58">
        <v>3</v>
      </c>
      <c r="E63" s="58">
        <v>5</v>
      </c>
      <c r="F63" s="58">
        <v>10</v>
      </c>
      <c r="G63" s="58">
        <v>3</v>
      </c>
      <c r="H63" s="58">
        <v>8</v>
      </c>
      <c r="I63" s="58">
        <v>0</v>
      </c>
      <c r="J63" s="59">
        <v>0</v>
      </c>
      <c r="K63" s="60">
        <v>5</v>
      </c>
      <c r="L63" s="60">
        <v>0</v>
      </c>
      <c r="M63" s="60">
        <v>1</v>
      </c>
      <c r="N63" s="60">
        <v>0</v>
      </c>
      <c r="O63" s="60">
        <v>43</v>
      </c>
      <c r="P63" s="60">
        <v>1</v>
      </c>
      <c r="Q63" s="60">
        <v>0</v>
      </c>
      <c r="R63" s="60">
        <v>1</v>
      </c>
      <c r="S63" s="61">
        <v>0</v>
      </c>
      <c r="T63" s="58">
        <f t="shared" si="2"/>
        <v>236</v>
      </c>
      <c r="U63" s="58">
        <f t="shared" si="1"/>
        <v>51</v>
      </c>
    </row>
    <row r="64" spans="1:22">
      <c r="A64" s="58" t="s">
        <v>448</v>
      </c>
      <c r="B64" s="58">
        <v>131</v>
      </c>
      <c r="C64" s="58">
        <v>21</v>
      </c>
      <c r="D64" s="58">
        <v>2</v>
      </c>
      <c r="E64" s="58">
        <v>4</v>
      </c>
      <c r="F64" s="58">
        <v>10</v>
      </c>
      <c r="G64" s="58">
        <v>5</v>
      </c>
      <c r="H64" s="58">
        <v>9</v>
      </c>
      <c r="I64" s="58">
        <v>0</v>
      </c>
      <c r="J64" s="59">
        <v>0</v>
      </c>
      <c r="K64" s="60">
        <v>3</v>
      </c>
      <c r="L64" s="60">
        <v>3</v>
      </c>
      <c r="M64" s="60">
        <v>1</v>
      </c>
      <c r="N64" s="60">
        <v>0</v>
      </c>
      <c r="O64" s="60">
        <v>48</v>
      </c>
      <c r="P64" s="60">
        <v>3</v>
      </c>
      <c r="Q64" s="60">
        <v>0</v>
      </c>
      <c r="R64" s="60">
        <v>1</v>
      </c>
      <c r="S64" s="61">
        <v>0</v>
      </c>
      <c r="T64" s="58">
        <f t="shared" si="2"/>
        <v>241</v>
      </c>
      <c r="U64" s="58">
        <f t="shared" si="1"/>
        <v>59</v>
      </c>
    </row>
    <row r="65" spans="1:22">
      <c r="A65" s="58" t="s">
        <v>449</v>
      </c>
      <c r="B65" s="58">
        <v>142</v>
      </c>
      <c r="C65" s="58">
        <v>24</v>
      </c>
      <c r="D65" s="58">
        <v>3</v>
      </c>
      <c r="E65" s="58">
        <v>6</v>
      </c>
      <c r="F65" s="58">
        <v>13</v>
      </c>
      <c r="G65" s="58">
        <v>4</v>
      </c>
      <c r="H65" s="58">
        <v>8</v>
      </c>
      <c r="I65" s="58">
        <v>0</v>
      </c>
      <c r="J65" s="59">
        <v>0</v>
      </c>
      <c r="K65" s="60">
        <v>3</v>
      </c>
      <c r="L65" s="60">
        <v>2</v>
      </c>
      <c r="M65" s="60">
        <v>1</v>
      </c>
      <c r="N65" s="60">
        <v>0</v>
      </c>
      <c r="O65" s="60">
        <v>54</v>
      </c>
      <c r="P65" s="60">
        <v>2</v>
      </c>
      <c r="Q65" s="60">
        <v>0</v>
      </c>
      <c r="R65" s="60">
        <v>0</v>
      </c>
      <c r="S65" s="61">
        <v>0</v>
      </c>
      <c r="T65" s="58">
        <f t="shared" si="2"/>
        <v>262</v>
      </c>
      <c r="U65" s="58">
        <f t="shared" si="1"/>
        <v>62</v>
      </c>
      <c r="V65">
        <f>MEDIAN(U59:U65)</f>
        <v>51</v>
      </c>
    </row>
    <row r="66" spans="1:22">
      <c r="A66" t="s">
        <v>450</v>
      </c>
      <c r="B66">
        <v>138</v>
      </c>
      <c r="C66">
        <v>172</v>
      </c>
      <c r="D66">
        <v>1</v>
      </c>
      <c r="E66">
        <v>0</v>
      </c>
      <c r="F66">
        <v>23</v>
      </c>
      <c r="G66">
        <v>5</v>
      </c>
      <c r="H66">
        <v>13</v>
      </c>
      <c r="I66">
        <v>0</v>
      </c>
      <c r="J66" s="62">
        <v>0</v>
      </c>
      <c r="K66" s="63">
        <v>1</v>
      </c>
      <c r="L66" s="63">
        <v>0</v>
      </c>
      <c r="M66" s="63">
        <v>0</v>
      </c>
      <c r="N66" s="63">
        <v>0</v>
      </c>
      <c r="O66" s="63">
        <v>52</v>
      </c>
      <c r="P66" s="63">
        <v>2</v>
      </c>
      <c r="Q66" s="63">
        <v>0</v>
      </c>
      <c r="R66" s="63">
        <v>1</v>
      </c>
      <c r="S66" s="64">
        <v>0</v>
      </c>
      <c r="T66">
        <f t="shared" si="2"/>
        <v>408</v>
      </c>
      <c r="U66" s="58">
        <f t="shared" si="1"/>
        <v>56</v>
      </c>
    </row>
    <row r="67" spans="1:22">
      <c r="A67" t="s">
        <v>451</v>
      </c>
      <c r="B67">
        <v>180</v>
      </c>
      <c r="C67">
        <v>13</v>
      </c>
      <c r="D67">
        <v>4</v>
      </c>
      <c r="E67">
        <v>3</v>
      </c>
      <c r="F67">
        <v>11</v>
      </c>
      <c r="G67">
        <v>4</v>
      </c>
      <c r="H67">
        <v>6</v>
      </c>
      <c r="I67">
        <v>0</v>
      </c>
      <c r="J67" s="62">
        <v>0</v>
      </c>
      <c r="K67" s="63">
        <v>5</v>
      </c>
      <c r="L67" s="63">
        <v>1</v>
      </c>
      <c r="M67" s="63">
        <v>3</v>
      </c>
      <c r="N67" s="63">
        <v>2</v>
      </c>
      <c r="O67" s="63">
        <v>59</v>
      </c>
      <c r="P67" s="63">
        <v>1</v>
      </c>
      <c r="Q67" s="63">
        <v>0</v>
      </c>
      <c r="R67" s="63">
        <v>2</v>
      </c>
      <c r="S67" s="64">
        <v>0</v>
      </c>
      <c r="T67">
        <f t="shared" si="2"/>
        <v>294</v>
      </c>
      <c r="U67" s="58">
        <f t="shared" si="1"/>
        <v>73</v>
      </c>
    </row>
    <row r="68" spans="1:22">
      <c r="A68" t="s">
        <v>452</v>
      </c>
      <c r="B68">
        <v>121</v>
      </c>
      <c r="C68">
        <v>13</v>
      </c>
      <c r="D68">
        <v>5</v>
      </c>
      <c r="E68">
        <v>3</v>
      </c>
      <c r="F68">
        <v>7</v>
      </c>
      <c r="G68">
        <v>5</v>
      </c>
      <c r="H68">
        <v>3</v>
      </c>
      <c r="I68">
        <v>0</v>
      </c>
      <c r="J68" s="62">
        <v>0</v>
      </c>
      <c r="K68" s="63">
        <v>4</v>
      </c>
      <c r="L68" s="63">
        <v>1</v>
      </c>
      <c r="M68" s="63">
        <v>4</v>
      </c>
      <c r="N68" s="63">
        <v>2</v>
      </c>
      <c r="O68" s="63">
        <v>45</v>
      </c>
      <c r="P68" s="63">
        <v>1</v>
      </c>
      <c r="Q68" s="63">
        <v>0</v>
      </c>
      <c r="R68" s="63">
        <v>2</v>
      </c>
      <c r="S68" s="64">
        <v>0</v>
      </c>
      <c r="T68">
        <f t="shared" si="2"/>
        <v>216</v>
      </c>
      <c r="U68" s="58">
        <f t="shared" ref="U68:U74" si="3">SUM(J68:S68)</f>
        <v>59</v>
      </c>
    </row>
    <row r="69" spans="1:22">
      <c r="A69" t="s">
        <v>453</v>
      </c>
      <c r="B69">
        <v>151</v>
      </c>
      <c r="C69">
        <v>16</v>
      </c>
      <c r="D69">
        <v>5</v>
      </c>
      <c r="E69">
        <v>4</v>
      </c>
      <c r="F69">
        <v>11</v>
      </c>
      <c r="G69">
        <v>3</v>
      </c>
      <c r="H69">
        <v>6</v>
      </c>
      <c r="I69">
        <v>0</v>
      </c>
      <c r="J69" s="62">
        <v>0</v>
      </c>
      <c r="K69" s="63">
        <v>7</v>
      </c>
      <c r="L69" s="63">
        <v>0</v>
      </c>
      <c r="M69" s="63">
        <v>1</v>
      </c>
      <c r="N69" s="63">
        <v>1</v>
      </c>
      <c r="O69" s="63">
        <v>47</v>
      </c>
      <c r="P69" s="63">
        <v>4</v>
      </c>
      <c r="Q69" s="63">
        <v>0</v>
      </c>
      <c r="R69" s="63">
        <v>0</v>
      </c>
      <c r="S69" s="64">
        <v>0</v>
      </c>
      <c r="T69">
        <f t="shared" si="2"/>
        <v>256</v>
      </c>
      <c r="U69" s="58">
        <f t="shared" si="3"/>
        <v>60</v>
      </c>
    </row>
    <row r="70" spans="1:22">
      <c r="A70" t="s">
        <v>454</v>
      </c>
      <c r="B70">
        <v>216</v>
      </c>
      <c r="C70">
        <v>19</v>
      </c>
      <c r="D70">
        <v>4</v>
      </c>
      <c r="E70">
        <v>4</v>
      </c>
      <c r="F70">
        <v>14</v>
      </c>
      <c r="G70">
        <v>7</v>
      </c>
      <c r="H70">
        <v>12</v>
      </c>
      <c r="I70">
        <v>1</v>
      </c>
      <c r="J70" s="62">
        <v>0</v>
      </c>
      <c r="K70" s="63">
        <v>5</v>
      </c>
      <c r="L70" s="63">
        <v>2</v>
      </c>
      <c r="M70" s="63">
        <v>2</v>
      </c>
      <c r="N70" s="63">
        <v>2</v>
      </c>
      <c r="O70" s="63">
        <v>50</v>
      </c>
      <c r="P70" s="63">
        <v>1</v>
      </c>
      <c r="Q70" s="63">
        <v>0</v>
      </c>
      <c r="R70" s="63">
        <v>4</v>
      </c>
      <c r="S70" s="64">
        <v>0</v>
      </c>
      <c r="T70">
        <f t="shared" si="2"/>
        <v>343</v>
      </c>
      <c r="U70" s="58">
        <f t="shared" si="3"/>
        <v>66</v>
      </c>
    </row>
    <row r="71" spans="1:22">
      <c r="A71" t="s">
        <v>455</v>
      </c>
      <c r="B71">
        <v>189</v>
      </c>
      <c r="C71">
        <v>15</v>
      </c>
      <c r="D71">
        <v>5</v>
      </c>
      <c r="E71">
        <v>0</v>
      </c>
      <c r="F71">
        <v>18</v>
      </c>
      <c r="G71">
        <v>4</v>
      </c>
      <c r="H71">
        <v>7</v>
      </c>
      <c r="I71">
        <v>0</v>
      </c>
      <c r="J71" s="62">
        <v>0</v>
      </c>
      <c r="K71" s="63">
        <v>7</v>
      </c>
      <c r="L71" s="63">
        <v>1</v>
      </c>
      <c r="M71" s="63">
        <v>1</v>
      </c>
      <c r="N71" s="63">
        <v>1</v>
      </c>
      <c r="O71" s="63">
        <v>50</v>
      </c>
      <c r="P71" s="63">
        <v>2</v>
      </c>
      <c r="Q71" s="63">
        <v>0</v>
      </c>
      <c r="R71" s="63">
        <v>3</v>
      </c>
      <c r="S71" s="64">
        <v>0</v>
      </c>
      <c r="T71">
        <f t="shared" si="2"/>
        <v>303</v>
      </c>
      <c r="U71" s="58">
        <f t="shared" si="3"/>
        <v>65</v>
      </c>
    </row>
    <row r="72" spans="1:22">
      <c r="A72" t="s">
        <v>456</v>
      </c>
      <c r="B72">
        <v>98</v>
      </c>
      <c r="C72">
        <v>9</v>
      </c>
      <c r="D72">
        <v>5</v>
      </c>
      <c r="E72">
        <v>1</v>
      </c>
      <c r="F72">
        <v>10</v>
      </c>
      <c r="G72">
        <v>2</v>
      </c>
      <c r="H72">
        <v>4</v>
      </c>
      <c r="I72">
        <v>0</v>
      </c>
      <c r="J72" s="62">
        <v>0</v>
      </c>
      <c r="K72" s="63">
        <v>7</v>
      </c>
      <c r="L72" s="63">
        <v>0</v>
      </c>
      <c r="M72" s="63">
        <v>1</v>
      </c>
      <c r="N72" s="63">
        <v>1</v>
      </c>
      <c r="O72" s="63">
        <v>36</v>
      </c>
      <c r="P72" s="63">
        <v>1</v>
      </c>
      <c r="Q72" s="63">
        <v>0</v>
      </c>
      <c r="R72" s="63">
        <v>0</v>
      </c>
      <c r="S72" s="64">
        <v>0</v>
      </c>
      <c r="T72">
        <f t="shared" si="2"/>
        <v>175</v>
      </c>
      <c r="U72" s="58">
        <f t="shared" si="3"/>
        <v>46</v>
      </c>
    </row>
    <row r="73" spans="1:22">
      <c r="A73" t="s">
        <v>457</v>
      </c>
      <c r="B73">
        <v>185</v>
      </c>
      <c r="C73">
        <v>11</v>
      </c>
      <c r="D73">
        <v>4</v>
      </c>
      <c r="E73">
        <v>2</v>
      </c>
      <c r="F73">
        <v>19</v>
      </c>
      <c r="G73">
        <v>4</v>
      </c>
      <c r="H73">
        <v>7</v>
      </c>
      <c r="I73">
        <v>0</v>
      </c>
      <c r="J73" s="62">
        <v>0</v>
      </c>
      <c r="K73" s="63">
        <v>6</v>
      </c>
      <c r="L73" s="63">
        <v>0</v>
      </c>
      <c r="M73" s="63">
        <v>1</v>
      </c>
      <c r="N73" s="63">
        <v>1</v>
      </c>
      <c r="O73" s="63">
        <v>48</v>
      </c>
      <c r="P73" s="63">
        <v>3</v>
      </c>
      <c r="Q73" s="63">
        <v>0</v>
      </c>
      <c r="R73" s="63">
        <v>0</v>
      </c>
      <c r="S73" s="64">
        <v>0</v>
      </c>
      <c r="T73">
        <f t="shared" si="2"/>
        <v>291</v>
      </c>
      <c r="U73" s="58">
        <f t="shared" si="3"/>
        <v>59</v>
      </c>
    </row>
    <row r="74" spans="1:22">
      <c r="A74" t="s">
        <v>458</v>
      </c>
      <c r="B74">
        <v>207</v>
      </c>
      <c r="C74">
        <v>16</v>
      </c>
      <c r="D74">
        <v>6</v>
      </c>
      <c r="E74">
        <v>1</v>
      </c>
      <c r="F74">
        <v>17</v>
      </c>
      <c r="G74">
        <v>4</v>
      </c>
      <c r="H74">
        <v>9</v>
      </c>
      <c r="I74">
        <v>1</v>
      </c>
      <c r="J74" s="65">
        <v>0</v>
      </c>
      <c r="K74" s="66">
        <v>7</v>
      </c>
      <c r="L74" s="66">
        <v>0</v>
      </c>
      <c r="M74" s="66">
        <v>1</v>
      </c>
      <c r="N74" s="66">
        <v>1</v>
      </c>
      <c r="O74" s="66">
        <v>36</v>
      </c>
      <c r="P74" s="66">
        <v>4</v>
      </c>
      <c r="Q74" s="66">
        <v>0</v>
      </c>
      <c r="R74" s="66">
        <v>0</v>
      </c>
      <c r="S74" s="67">
        <v>0</v>
      </c>
      <c r="T74">
        <f t="shared" si="2"/>
        <v>310</v>
      </c>
      <c r="U74" s="58">
        <f t="shared" si="3"/>
        <v>49</v>
      </c>
      <c r="V74">
        <f>MEDIAN(U67:U74)</f>
        <v>59.5</v>
      </c>
    </row>
    <row r="76" spans="1:22">
      <c r="T76" s="68">
        <f>SUM(T4:T74)</f>
        <v>19003</v>
      </c>
      <c r="U76" s="68">
        <f>SUM(U4:U74)</f>
        <v>4864</v>
      </c>
    </row>
  </sheetData>
  <mergeCells count="1">
    <mergeCell ref="J2:S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F0D95-BE22-F949-A2F5-0F86D6A69C3E}">
  <dimension ref="A1:AM50"/>
  <sheetViews>
    <sheetView zoomScale="96" zoomScaleNormal="96" workbookViewId="0">
      <selection activeCell="B7" sqref="B7"/>
    </sheetView>
  </sheetViews>
  <sheetFormatPr baseColWidth="10" defaultColWidth="10.6640625" defaultRowHeight="14"/>
  <cols>
    <col min="1" max="1" width="7.33203125" style="71" customWidth="1"/>
    <col min="2" max="2" width="34" style="108" customWidth="1"/>
    <col min="3" max="6" width="10.6640625" style="71"/>
    <col min="7" max="7" width="18.1640625" style="71" customWidth="1"/>
    <col min="8" max="8" width="21.6640625" style="71" customWidth="1"/>
    <col min="9" max="16384" width="10.6640625" style="71"/>
  </cols>
  <sheetData>
    <row r="1" spans="1:39" s="72" customFormat="1" ht="19">
      <c r="A1" s="72" t="s">
        <v>1474</v>
      </c>
      <c r="B1" s="106"/>
    </row>
    <row r="3" spans="1:39" s="86" customFormat="1" ht="16">
      <c r="A3" s="86" t="s">
        <v>459</v>
      </c>
      <c r="B3" s="86" t="s">
        <v>1525</v>
      </c>
      <c r="C3" s="86" t="s">
        <v>460</v>
      </c>
      <c r="D3" s="86" t="s">
        <v>461</v>
      </c>
      <c r="E3" s="86" t="s">
        <v>462</v>
      </c>
      <c r="F3" s="86" t="s">
        <v>463</v>
      </c>
      <c r="G3" s="86" t="s">
        <v>464</v>
      </c>
      <c r="H3" s="86" t="s">
        <v>465</v>
      </c>
      <c r="I3" s="86" t="s">
        <v>466</v>
      </c>
      <c r="J3" s="86" t="s">
        <v>1471</v>
      </c>
      <c r="K3" s="86" t="s">
        <v>467</v>
      </c>
      <c r="L3" s="86" t="s">
        <v>468</v>
      </c>
      <c r="M3" s="86" t="s">
        <v>469</v>
      </c>
      <c r="N3" s="86" t="s">
        <v>470</v>
      </c>
      <c r="O3" s="86" t="s">
        <v>471</v>
      </c>
      <c r="P3" s="86" t="s">
        <v>472</v>
      </c>
      <c r="Q3" s="86" t="s">
        <v>473</v>
      </c>
      <c r="R3" s="86" t="s">
        <v>474</v>
      </c>
      <c r="S3" s="86" t="s">
        <v>475</v>
      </c>
      <c r="T3" s="86" t="s">
        <v>476</v>
      </c>
      <c r="U3" s="86" t="s">
        <v>477</v>
      </c>
      <c r="V3" s="86" t="s">
        <v>478</v>
      </c>
      <c r="W3" s="86" t="s">
        <v>479</v>
      </c>
      <c r="X3" s="86" t="s">
        <v>480</v>
      </c>
      <c r="Y3" s="86" t="s">
        <v>481</v>
      </c>
      <c r="Z3" s="86" t="s">
        <v>482</v>
      </c>
      <c r="AA3" s="86" t="s">
        <v>483</v>
      </c>
      <c r="AB3" s="86" t="s">
        <v>484</v>
      </c>
      <c r="AC3" s="86" t="s">
        <v>485</v>
      </c>
      <c r="AD3" s="86" t="s">
        <v>486</v>
      </c>
      <c r="AE3" s="86" t="s">
        <v>487</v>
      </c>
      <c r="AF3" s="86" t="s">
        <v>488</v>
      </c>
      <c r="AG3" s="86" t="s">
        <v>489</v>
      </c>
      <c r="AH3" s="86" t="s">
        <v>490</v>
      </c>
      <c r="AI3" s="86" t="s">
        <v>491</v>
      </c>
      <c r="AJ3" s="86" t="s">
        <v>492</v>
      </c>
      <c r="AK3" s="86" t="s">
        <v>493</v>
      </c>
      <c r="AL3" s="86" t="s">
        <v>494</v>
      </c>
      <c r="AM3" s="86" t="s">
        <v>495</v>
      </c>
    </row>
    <row r="4" spans="1:39" s="87" customFormat="1" ht="16">
      <c r="A4" s="87">
        <v>37</v>
      </c>
      <c r="B4" s="107" t="s">
        <v>1526</v>
      </c>
      <c r="C4" s="87">
        <v>9</v>
      </c>
      <c r="D4" s="87">
        <v>21970899</v>
      </c>
      <c r="E4" s="87" t="s">
        <v>496</v>
      </c>
      <c r="F4" s="87" t="s">
        <v>497</v>
      </c>
      <c r="G4" s="87" t="s">
        <v>384</v>
      </c>
      <c r="H4" s="87" t="s">
        <v>498</v>
      </c>
      <c r="J4" s="87" t="s">
        <v>1472</v>
      </c>
      <c r="K4" s="87" t="b">
        <v>1</v>
      </c>
      <c r="L4" s="87" t="b">
        <v>1</v>
      </c>
      <c r="M4" s="87" t="b">
        <v>1</v>
      </c>
      <c r="N4" s="87" t="b">
        <v>0</v>
      </c>
      <c r="O4" s="87" t="b">
        <v>0</v>
      </c>
      <c r="P4" s="87" t="b">
        <v>0</v>
      </c>
      <c r="Q4" s="87" t="b">
        <v>0</v>
      </c>
      <c r="R4" s="87" t="s">
        <v>499</v>
      </c>
      <c r="S4" s="87" t="s">
        <v>500</v>
      </c>
      <c r="T4" s="87">
        <v>0</v>
      </c>
      <c r="U4" s="87">
        <v>0</v>
      </c>
      <c r="AH4" s="87">
        <v>22.4</v>
      </c>
      <c r="AI4" s="87" t="s">
        <v>501</v>
      </c>
      <c r="AJ4" s="87" t="b">
        <v>1</v>
      </c>
      <c r="AK4" s="87" t="s">
        <v>502</v>
      </c>
      <c r="AL4" s="87" t="b">
        <v>1</v>
      </c>
    </row>
    <row r="5" spans="1:39" s="87" customFormat="1" ht="16">
      <c r="A5" s="87">
        <v>37</v>
      </c>
      <c r="B5" s="107" t="s">
        <v>1526</v>
      </c>
      <c r="C5" s="87">
        <v>12</v>
      </c>
      <c r="D5" s="87">
        <v>25398284</v>
      </c>
      <c r="E5" s="87" t="s">
        <v>503</v>
      </c>
      <c r="F5" s="87" t="s">
        <v>504</v>
      </c>
      <c r="G5" s="87" t="s">
        <v>381</v>
      </c>
      <c r="H5" s="87" t="s">
        <v>505</v>
      </c>
      <c r="I5" s="87" t="s">
        <v>506</v>
      </c>
      <c r="J5" s="87" t="s">
        <v>1472</v>
      </c>
      <c r="K5" s="87" t="b">
        <v>1</v>
      </c>
      <c r="L5" s="87" t="b">
        <v>1</v>
      </c>
      <c r="M5" s="87" t="b">
        <v>1</v>
      </c>
      <c r="N5" s="87" t="b">
        <v>1</v>
      </c>
      <c r="O5" s="87" t="b">
        <v>1</v>
      </c>
      <c r="P5" s="87" t="b">
        <v>0</v>
      </c>
      <c r="Q5" s="87" t="b">
        <v>1</v>
      </c>
      <c r="R5" s="87" t="s">
        <v>507</v>
      </c>
      <c r="S5" s="87" t="s">
        <v>508</v>
      </c>
      <c r="T5" s="87">
        <v>1319</v>
      </c>
      <c r="U5" s="87">
        <v>5.1693055337827198E-2</v>
      </c>
      <c r="V5" s="87">
        <v>-2.3199999999999998</v>
      </c>
      <c r="W5" s="87">
        <v>0.93600000000000005</v>
      </c>
      <c r="X5" s="87">
        <v>0.91300000000000003</v>
      </c>
      <c r="Y5" s="88">
        <v>5.3692307692307597E-11</v>
      </c>
      <c r="Z5" s="87">
        <v>23.647751370627699</v>
      </c>
      <c r="AA5" s="88">
        <v>4.9857142857142801E-11</v>
      </c>
      <c r="AB5" s="87">
        <v>23.7218593427814</v>
      </c>
      <c r="AC5" s="87" t="s">
        <v>509</v>
      </c>
      <c r="AD5" s="87">
        <v>10.757</v>
      </c>
      <c r="AE5" s="87">
        <v>8.5632E-2</v>
      </c>
      <c r="AF5" s="87">
        <v>0.97199999999999998</v>
      </c>
      <c r="AG5" s="87">
        <v>0</v>
      </c>
      <c r="AH5" s="87">
        <v>29.9</v>
      </c>
      <c r="AI5" s="87" t="s">
        <v>510</v>
      </c>
      <c r="AJ5" s="87" t="b">
        <v>1</v>
      </c>
      <c r="AK5" s="87" t="s">
        <v>502</v>
      </c>
      <c r="AL5" s="87" t="b">
        <v>1</v>
      </c>
      <c r="AM5" s="87" t="s">
        <v>511</v>
      </c>
    </row>
    <row r="6" spans="1:39" s="87" customFormat="1" ht="16">
      <c r="A6" s="87">
        <v>37</v>
      </c>
      <c r="B6" s="107" t="s">
        <v>1526</v>
      </c>
      <c r="C6" s="87">
        <v>1</v>
      </c>
      <c r="D6" s="87">
        <v>120612003</v>
      </c>
      <c r="E6" s="87" t="s">
        <v>512</v>
      </c>
      <c r="F6" s="87" t="s">
        <v>513</v>
      </c>
      <c r="G6" s="87" t="s">
        <v>377</v>
      </c>
      <c r="H6" s="87" t="s">
        <v>514</v>
      </c>
      <c r="I6" s="87" t="s">
        <v>515</v>
      </c>
      <c r="J6" s="87" t="s">
        <v>1472</v>
      </c>
      <c r="K6" s="87" t="b">
        <v>1</v>
      </c>
      <c r="L6" s="87" t="b">
        <v>1</v>
      </c>
      <c r="M6" s="87" t="b">
        <v>1</v>
      </c>
      <c r="N6" s="87" t="b">
        <v>0</v>
      </c>
      <c r="O6" s="87" t="b">
        <v>0</v>
      </c>
      <c r="P6" s="87" t="b">
        <v>0</v>
      </c>
      <c r="Q6" s="87" t="b">
        <v>0</v>
      </c>
      <c r="R6" s="87" t="s">
        <v>516</v>
      </c>
      <c r="T6" s="87">
        <v>25</v>
      </c>
      <c r="U6" s="87">
        <v>9.7977739457595203E-4</v>
      </c>
      <c r="AH6" s="87">
        <v>25.6</v>
      </c>
      <c r="AI6" s="87" t="s">
        <v>517</v>
      </c>
      <c r="AJ6" s="87" t="b">
        <v>0</v>
      </c>
      <c r="AK6" s="87" t="s">
        <v>518</v>
      </c>
      <c r="AL6" s="87" t="b">
        <v>1</v>
      </c>
    </row>
    <row r="7" spans="1:39" s="87" customFormat="1" ht="16">
      <c r="A7" s="87">
        <v>37</v>
      </c>
      <c r="B7" s="107" t="s">
        <v>1526</v>
      </c>
      <c r="C7" s="87">
        <v>17</v>
      </c>
      <c r="D7" s="87">
        <v>7579530</v>
      </c>
      <c r="E7" s="87" t="s">
        <v>519</v>
      </c>
      <c r="F7" s="87" t="s">
        <v>520</v>
      </c>
      <c r="G7" s="87" t="s">
        <v>378</v>
      </c>
      <c r="H7" s="87" t="s">
        <v>521</v>
      </c>
      <c r="I7" s="87" t="s">
        <v>522</v>
      </c>
      <c r="J7" s="87" t="s">
        <v>1472</v>
      </c>
      <c r="K7" s="87" t="b">
        <v>1</v>
      </c>
      <c r="L7" s="87" t="b">
        <v>1</v>
      </c>
      <c r="M7" s="87" t="b">
        <v>1</v>
      </c>
      <c r="N7" s="87" t="b">
        <v>0</v>
      </c>
      <c r="O7" s="87" t="b">
        <v>0</v>
      </c>
      <c r="P7" s="87" t="b">
        <v>0</v>
      </c>
      <c r="Q7" s="87" t="b">
        <v>0</v>
      </c>
      <c r="R7" s="87" t="s">
        <v>516</v>
      </c>
      <c r="S7" s="87" t="s">
        <v>500</v>
      </c>
      <c r="T7" s="87">
        <v>0</v>
      </c>
      <c r="U7" s="87">
        <v>0</v>
      </c>
      <c r="AH7" s="87">
        <v>11.73</v>
      </c>
      <c r="AI7" s="87" t="s">
        <v>501</v>
      </c>
      <c r="AJ7" s="87" t="b">
        <v>1</v>
      </c>
      <c r="AK7" s="87" t="s">
        <v>502</v>
      </c>
      <c r="AL7" s="87" t="b">
        <v>1</v>
      </c>
    </row>
    <row r="8" spans="1:39" s="87" customFormat="1" ht="16">
      <c r="A8" s="87">
        <v>38</v>
      </c>
      <c r="B8" s="107" t="s">
        <v>1526</v>
      </c>
      <c r="C8" s="87">
        <v>9</v>
      </c>
      <c r="D8" s="87">
        <v>21971111</v>
      </c>
      <c r="E8" s="87" t="s">
        <v>523</v>
      </c>
      <c r="F8" s="87" t="s">
        <v>497</v>
      </c>
      <c r="G8" s="87" t="s">
        <v>381</v>
      </c>
      <c r="H8" s="87" t="s">
        <v>524</v>
      </c>
      <c r="I8" s="87" t="s">
        <v>525</v>
      </c>
      <c r="J8" s="87" t="s">
        <v>1472</v>
      </c>
      <c r="K8" s="87" t="b">
        <v>1</v>
      </c>
      <c r="L8" s="87" t="b">
        <v>1</v>
      </c>
      <c r="M8" s="87" t="b">
        <v>1</v>
      </c>
      <c r="N8" s="87" t="b">
        <v>1</v>
      </c>
      <c r="O8" s="87" t="b">
        <v>1</v>
      </c>
      <c r="P8" s="87" t="b">
        <v>0</v>
      </c>
      <c r="Q8" s="87" t="b">
        <v>1</v>
      </c>
      <c r="R8" s="87" t="s">
        <v>507</v>
      </c>
      <c r="S8" s="87" t="s">
        <v>508</v>
      </c>
      <c r="T8" s="87">
        <v>0</v>
      </c>
      <c r="U8" s="87">
        <v>0</v>
      </c>
      <c r="V8" s="87">
        <v>-1.6</v>
      </c>
      <c r="W8" s="87">
        <v>0.78200000000000003</v>
      </c>
      <c r="X8" s="87">
        <v>0.72199999999999998</v>
      </c>
      <c r="Y8" s="88">
        <v>5.3692307692307597E-11</v>
      </c>
      <c r="Z8" s="87">
        <v>23.647751370627699</v>
      </c>
      <c r="AA8" s="88">
        <v>4.9857142857142801E-11</v>
      </c>
      <c r="AB8" s="87">
        <v>23.7218593427814</v>
      </c>
      <c r="AC8" s="87" t="s">
        <v>509</v>
      </c>
      <c r="AD8" s="87">
        <v>6.9744999999999999</v>
      </c>
      <c r="AE8" s="87">
        <v>0.11221</v>
      </c>
      <c r="AF8" s="87">
        <v>1</v>
      </c>
      <c r="AG8" s="87">
        <v>0</v>
      </c>
      <c r="AH8" s="87">
        <v>28.6</v>
      </c>
      <c r="AI8" s="87" t="s">
        <v>510</v>
      </c>
      <c r="AJ8" s="87" t="b">
        <v>1</v>
      </c>
      <c r="AK8" s="87" t="s">
        <v>502</v>
      </c>
      <c r="AL8" s="87" t="b">
        <v>1</v>
      </c>
      <c r="AM8" s="87" t="s">
        <v>526</v>
      </c>
    </row>
    <row r="9" spans="1:39" s="87" customFormat="1" ht="16">
      <c r="A9" s="87">
        <v>38</v>
      </c>
      <c r="B9" s="107" t="s">
        <v>1526</v>
      </c>
      <c r="C9" s="87">
        <v>12</v>
      </c>
      <c r="D9" s="87">
        <v>25398281</v>
      </c>
      <c r="E9" s="87" t="s">
        <v>527</v>
      </c>
      <c r="F9" s="87" t="s">
        <v>504</v>
      </c>
      <c r="G9" s="87" t="s">
        <v>381</v>
      </c>
      <c r="H9" s="87" t="s">
        <v>642</v>
      </c>
      <c r="I9" s="87" t="s">
        <v>643</v>
      </c>
      <c r="J9" s="87" t="s">
        <v>1472</v>
      </c>
      <c r="K9" s="87" t="b">
        <v>1</v>
      </c>
      <c r="L9" s="87" t="b">
        <v>1</v>
      </c>
      <c r="M9" s="87" t="b">
        <v>1</v>
      </c>
      <c r="N9" s="87" t="b">
        <v>1</v>
      </c>
      <c r="O9" s="87" t="b">
        <v>0</v>
      </c>
      <c r="P9" s="87" t="b">
        <v>0</v>
      </c>
      <c r="Q9" s="87" t="b">
        <v>1</v>
      </c>
      <c r="R9" s="87" t="s">
        <v>507</v>
      </c>
      <c r="S9" s="87" t="s">
        <v>508</v>
      </c>
      <c r="T9" s="87">
        <v>0</v>
      </c>
      <c r="U9" s="87">
        <v>0</v>
      </c>
      <c r="V9" s="87">
        <v>-2.64</v>
      </c>
      <c r="W9" s="87">
        <v>0.91300000000000003</v>
      </c>
      <c r="X9" s="87">
        <v>0.73299999999999998</v>
      </c>
      <c r="Y9" s="88">
        <v>5.3692307692307597E-11</v>
      </c>
      <c r="Z9" s="87">
        <v>23.647751370627699</v>
      </c>
      <c r="AA9" s="88">
        <v>4.9857142857142801E-11</v>
      </c>
      <c r="AB9" s="87">
        <v>23.7218593427814</v>
      </c>
      <c r="AC9" s="87" t="s">
        <v>509</v>
      </c>
      <c r="AD9" s="87">
        <v>10.5854</v>
      </c>
      <c r="AE9" s="87">
        <v>8.8190000000000004E-2</v>
      </c>
      <c r="AF9" s="87">
        <v>0.39800000000000002</v>
      </c>
      <c r="AG9" s="87">
        <v>0.02</v>
      </c>
      <c r="AH9" s="87">
        <v>24.7</v>
      </c>
      <c r="AI9" s="87" t="s">
        <v>510</v>
      </c>
      <c r="AJ9" s="87" t="b">
        <v>1</v>
      </c>
      <c r="AK9" s="87" t="s">
        <v>502</v>
      </c>
      <c r="AL9" s="87" t="b">
        <v>1</v>
      </c>
      <c r="AM9" s="87" t="s">
        <v>528</v>
      </c>
    </row>
    <row r="10" spans="1:39" s="87" customFormat="1" ht="16">
      <c r="A10" s="87">
        <v>38</v>
      </c>
      <c r="B10" s="107" t="s">
        <v>1526</v>
      </c>
      <c r="C10" s="87">
        <v>18</v>
      </c>
      <c r="D10" s="87">
        <v>48573573</v>
      </c>
      <c r="E10" s="87" t="s">
        <v>529</v>
      </c>
      <c r="F10" s="87" t="s">
        <v>530</v>
      </c>
      <c r="G10" s="87" t="s">
        <v>382</v>
      </c>
      <c r="H10" s="87" t="s">
        <v>531</v>
      </c>
      <c r="I10" s="87" t="s">
        <v>532</v>
      </c>
      <c r="J10" s="87" t="s">
        <v>1472</v>
      </c>
      <c r="K10" s="87" t="b">
        <v>1</v>
      </c>
      <c r="L10" s="87" t="b">
        <v>1</v>
      </c>
      <c r="M10" s="87" t="b">
        <v>1</v>
      </c>
      <c r="N10" s="87" t="b">
        <v>0</v>
      </c>
      <c r="O10" s="87" t="b">
        <v>0</v>
      </c>
      <c r="P10" s="87" t="b">
        <v>0</v>
      </c>
      <c r="Q10" s="87" t="b">
        <v>0</v>
      </c>
      <c r="R10" s="87" t="s">
        <v>533</v>
      </c>
      <c r="S10" s="87" t="s">
        <v>500</v>
      </c>
      <c r="T10" s="87">
        <v>0</v>
      </c>
      <c r="U10" s="87">
        <v>0</v>
      </c>
      <c r="AH10" s="87">
        <v>37</v>
      </c>
      <c r="AI10" s="87" t="s">
        <v>501</v>
      </c>
      <c r="AJ10" s="87" t="b">
        <v>1</v>
      </c>
      <c r="AK10" s="87" t="s">
        <v>502</v>
      </c>
      <c r="AL10" s="87" t="b">
        <v>1</v>
      </c>
      <c r="AM10" s="87" t="s">
        <v>534</v>
      </c>
    </row>
    <row r="11" spans="1:39" s="87" customFormat="1" ht="16">
      <c r="A11" s="87">
        <v>38</v>
      </c>
      <c r="B11" s="107" t="s">
        <v>1526</v>
      </c>
      <c r="C11" s="87">
        <v>17</v>
      </c>
      <c r="D11" s="87">
        <v>7578530</v>
      </c>
      <c r="E11" s="87" t="s">
        <v>535</v>
      </c>
      <c r="F11" s="87" t="s">
        <v>520</v>
      </c>
      <c r="G11" s="87" t="s">
        <v>379</v>
      </c>
      <c r="H11" s="87" t="s">
        <v>641</v>
      </c>
      <c r="I11" s="87" t="s">
        <v>536</v>
      </c>
      <c r="J11" s="87" t="s">
        <v>1472</v>
      </c>
      <c r="K11" s="87" t="b">
        <v>1</v>
      </c>
      <c r="L11" s="87" t="b">
        <v>1</v>
      </c>
      <c r="M11" s="87" t="b">
        <v>1</v>
      </c>
      <c r="N11" s="87" t="b">
        <v>0</v>
      </c>
      <c r="O11" s="87" t="b">
        <v>0</v>
      </c>
      <c r="P11" s="87" t="b">
        <v>0</v>
      </c>
      <c r="Q11" s="87" t="b">
        <v>0</v>
      </c>
      <c r="R11" s="87" t="s">
        <v>537</v>
      </c>
      <c r="T11" s="87">
        <v>0</v>
      </c>
      <c r="U11" s="87">
        <v>0</v>
      </c>
      <c r="AH11" s="87">
        <v>23.3</v>
      </c>
      <c r="AI11" s="87" t="s">
        <v>501</v>
      </c>
      <c r="AJ11" s="87" t="b">
        <v>1</v>
      </c>
      <c r="AK11" s="87" t="s">
        <v>502</v>
      </c>
      <c r="AL11" s="87" t="b">
        <v>1</v>
      </c>
    </row>
    <row r="12" spans="1:39" s="87" customFormat="1" ht="16">
      <c r="A12" s="87">
        <v>38</v>
      </c>
      <c r="B12" s="107" t="s">
        <v>1494</v>
      </c>
      <c r="C12" s="87">
        <v>2</v>
      </c>
      <c r="D12" s="87">
        <v>61719472</v>
      </c>
      <c r="E12" s="87" t="s">
        <v>523</v>
      </c>
      <c r="F12" s="87" t="s">
        <v>538</v>
      </c>
      <c r="G12" s="87" t="s">
        <v>381</v>
      </c>
      <c r="H12" s="87" t="s">
        <v>539</v>
      </c>
      <c r="I12" s="87" t="s">
        <v>540</v>
      </c>
      <c r="J12" s="87" t="s">
        <v>1473</v>
      </c>
      <c r="K12" s="87" t="b">
        <v>1</v>
      </c>
      <c r="L12" s="87" t="b">
        <v>1</v>
      </c>
      <c r="M12" s="87" t="b">
        <v>1</v>
      </c>
      <c r="N12" s="87" t="b">
        <v>0</v>
      </c>
      <c r="O12" s="87" t="b">
        <v>0</v>
      </c>
      <c r="P12" s="87" t="b">
        <v>0</v>
      </c>
      <c r="Q12" s="87" t="b">
        <v>0</v>
      </c>
      <c r="R12" s="87" t="s">
        <v>541</v>
      </c>
      <c r="S12" s="87" t="s">
        <v>500</v>
      </c>
      <c r="T12" s="87">
        <v>32</v>
      </c>
      <c r="U12" s="87">
        <v>1.2541150650572099E-3</v>
      </c>
      <c r="AH12" s="87">
        <v>44</v>
      </c>
      <c r="AI12" s="87" t="s">
        <v>501</v>
      </c>
      <c r="AJ12" s="87" t="b">
        <v>1</v>
      </c>
      <c r="AK12" s="87" t="s">
        <v>518</v>
      </c>
      <c r="AL12" s="87" t="b">
        <v>1</v>
      </c>
    </row>
    <row r="13" spans="1:39" s="87" customFormat="1" ht="16">
      <c r="A13" s="87">
        <v>39</v>
      </c>
      <c r="B13" s="107" t="s">
        <v>1526</v>
      </c>
      <c r="C13" s="87">
        <v>1</v>
      </c>
      <c r="D13" s="87">
        <v>27106667</v>
      </c>
      <c r="E13" s="87" t="s">
        <v>542</v>
      </c>
      <c r="F13" s="87" t="s">
        <v>543</v>
      </c>
      <c r="G13" s="87" t="s">
        <v>377</v>
      </c>
      <c r="H13" s="87" t="s">
        <v>544</v>
      </c>
      <c r="I13" s="87" t="s">
        <v>545</v>
      </c>
      <c r="J13" s="87" t="s">
        <v>1472</v>
      </c>
      <c r="K13" s="87" t="b">
        <v>1</v>
      </c>
      <c r="L13" s="87" t="b">
        <v>1</v>
      </c>
      <c r="M13" s="87" t="b">
        <v>1</v>
      </c>
      <c r="N13" s="87" t="b">
        <v>0</v>
      </c>
      <c r="O13" s="87" t="b">
        <v>0</v>
      </c>
      <c r="P13" s="87" t="b">
        <v>0</v>
      </c>
      <c r="Q13" s="87" t="b">
        <v>0</v>
      </c>
      <c r="R13" s="87" t="s">
        <v>516</v>
      </c>
      <c r="T13" s="87">
        <v>0</v>
      </c>
      <c r="U13" s="87">
        <v>0</v>
      </c>
      <c r="AH13" s="87">
        <v>35</v>
      </c>
      <c r="AI13" s="87" t="s">
        <v>501</v>
      </c>
      <c r="AJ13" s="87" t="b">
        <v>1</v>
      </c>
      <c r="AK13" s="87" t="s">
        <v>502</v>
      </c>
      <c r="AL13" s="87" t="b">
        <v>1</v>
      </c>
    </row>
    <row r="14" spans="1:39" s="87" customFormat="1" ht="16">
      <c r="A14" s="87">
        <v>39</v>
      </c>
      <c r="B14" s="107" t="s">
        <v>1526</v>
      </c>
      <c r="C14" s="87">
        <v>12</v>
      </c>
      <c r="D14" s="87">
        <v>25398284</v>
      </c>
      <c r="E14" s="87" t="s">
        <v>546</v>
      </c>
      <c r="F14" s="87" t="s">
        <v>504</v>
      </c>
      <c r="G14" s="87" t="s">
        <v>381</v>
      </c>
      <c r="H14" s="87" t="s">
        <v>547</v>
      </c>
      <c r="I14" s="87" t="s">
        <v>548</v>
      </c>
      <c r="J14" s="87" t="s">
        <v>1472</v>
      </c>
      <c r="K14" s="87" t="b">
        <v>1</v>
      </c>
      <c r="L14" s="87" t="b">
        <v>1</v>
      </c>
      <c r="M14" s="87" t="b">
        <v>1</v>
      </c>
      <c r="N14" s="87" t="b">
        <v>1</v>
      </c>
      <c r="O14" s="87" t="b">
        <v>1</v>
      </c>
      <c r="P14" s="87" t="b">
        <v>0</v>
      </c>
      <c r="Q14" s="87" t="b">
        <v>1</v>
      </c>
      <c r="R14" s="87" t="s">
        <v>507</v>
      </c>
      <c r="S14" s="87" t="s">
        <v>508</v>
      </c>
      <c r="T14" s="87">
        <v>1079</v>
      </c>
      <c r="U14" s="87">
        <v>4.2287192349898098E-2</v>
      </c>
      <c r="V14" s="87">
        <v>-2.3199999999999998</v>
      </c>
      <c r="W14" s="87">
        <v>0.93600000000000005</v>
      </c>
      <c r="X14" s="87">
        <v>0.91300000000000003</v>
      </c>
      <c r="Y14" s="88">
        <v>5.3692307692307597E-11</v>
      </c>
      <c r="Z14" s="87">
        <v>23.647751370627699</v>
      </c>
      <c r="AA14" s="88">
        <v>4.9857142857142801E-11</v>
      </c>
      <c r="AB14" s="87">
        <v>23.7218593427814</v>
      </c>
      <c r="AC14" s="87" t="s">
        <v>509</v>
      </c>
      <c r="AD14" s="87">
        <v>10.683400000000001</v>
      </c>
      <c r="AE14" s="87">
        <v>8.6633000000000002E-2</v>
      </c>
      <c r="AF14" s="87">
        <v>0.30299999999999999</v>
      </c>
      <c r="AG14" s="87">
        <v>0</v>
      </c>
      <c r="AH14" s="87">
        <v>25.3</v>
      </c>
      <c r="AI14" s="87" t="s">
        <v>510</v>
      </c>
      <c r="AJ14" s="87" t="b">
        <v>1</v>
      </c>
      <c r="AK14" s="87" t="s">
        <v>502</v>
      </c>
      <c r="AL14" s="87" t="b">
        <v>1</v>
      </c>
      <c r="AM14" s="87" t="s">
        <v>549</v>
      </c>
    </row>
    <row r="15" spans="1:39" s="87" customFormat="1" ht="16">
      <c r="A15" s="87">
        <v>39</v>
      </c>
      <c r="B15" s="107" t="s">
        <v>1526</v>
      </c>
      <c r="C15" s="87">
        <v>6</v>
      </c>
      <c r="D15" s="87">
        <v>32180314</v>
      </c>
      <c r="E15" s="87" t="s">
        <v>503</v>
      </c>
      <c r="F15" s="87" t="s">
        <v>550</v>
      </c>
      <c r="G15" s="87" t="s">
        <v>382</v>
      </c>
      <c r="H15" s="87" t="s">
        <v>551</v>
      </c>
      <c r="I15" s="87" t="s">
        <v>552</v>
      </c>
      <c r="J15" s="87" t="s">
        <v>1472</v>
      </c>
      <c r="K15" s="87" t="b">
        <v>1</v>
      </c>
      <c r="L15" s="87" t="b">
        <v>0</v>
      </c>
      <c r="M15" s="87" t="b">
        <v>0</v>
      </c>
      <c r="N15" s="87" t="b">
        <v>0</v>
      </c>
      <c r="O15" s="87" t="b">
        <v>0</v>
      </c>
      <c r="P15" s="87" t="b">
        <v>0</v>
      </c>
      <c r="Q15" s="87" t="b">
        <v>0</v>
      </c>
      <c r="R15" s="87" t="s">
        <v>533</v>
      </c>
      <c r="S15" s="87" t="s">
        <v>500</v>
      </c>
      <c r="T15" s="87">
        <v>0</v>
      </c>
      <c r="U15" s="87">
        <v>0</v>
      </c>
      <c r="AH15" s="87">
        <v>40</v>
      </c>
      <c r="AI15" s="87" t="s">
        <v>501</v>
      </c>
      <c r="AJ15" s="87" t="b">
        <v>1</v>
      </c>
      <c r="AK15" s="87" t="s">
        <v>518</v>
      </c>
      <c r="AL15" s="87" t="b">
        <v>1</v>
      </c>
      <c r="AM15" s="87" t="s">
        <v>553</v>
      </c>
    </row>
    <row r="16" spans="1:39" s="87" customFormat="1" ht="16">
      <c r="A16" s="87">
        <v>39</v>
      </c>
      <c r="B16" s="107" t="s">
        <v>1531</v>
      </c>
      <c r="C16" s="87">
        <v>3</v>
      </c>
      <c r="D16" s="87">
        <v>178936082</v>
      </c>
      <c r="E16" s="87" t="s">
        <v>523</v>
      </c>
      <c r="F16" s="87" t="s">
        <v>554</v>
      </c>
      <c r="G16" s="87" t="s">
        <v>381</v>
      </c>
      <c r="H16" s="87" t="s">
        <v>555</v>
      </c>
      <c r="I16" s="87" t="s">
        <v>556</v>
      </c>
      <c r="J16" s="87" t="s">
        <v>1473</v>
      </c>
      <c r="K16" s="87" t="b">
        <v>1</v>
      </c>
      <c r="L16" s="87" t="b">
        <v>1</v>
      </c>
      <c r="M16" s="87" t="b">
        <v>1</v>
      </c>
      <c r="N16" s="87" t="b">
        <v>1</v>
      </c>
      <c r="O16" s="87" t="b">
        <v>1</v>
      </c>
      <c r="P16" s="87" t="b">
        <v>0</v>
      </c>
      <c r="Q16" s="87" t="b">
        <v>1</v>
      </c>
      <c r="R16" s="87" t="s">
        <v>507</v>
      </c>
      <c r="S16" s="87" t="s">
        <v>508</v>
      </c>
      <c r="T16" s="87">
        <v>462</v>
      </c>
      <c r="U16" s="87">
        <v>1.8106286251763599E-2</v>
      </c>
      <c r="V16" s="87">
        <v>-4.3499999999999996</v>
      </c>
      <c r="W16" s="87">
        <v>0.81599999999999995</v>
      </c>
      <c r="X16" s="87">
        <v>9.0999999999999998E-2</v>
      </c>
      <c r="Y16" s="88">
        <v>5.3692307692307597E-11</v>
      </c>
      <c r="Z16" s="87">
        <v>23.647751370627699</v>
      </c>
      <c r="AA16" s="87">
        <v>0.82204774535809</v>
      </c>
      <c r="AB16" s="87">
        <v>0.19595680123555001</v>
      </c>
      <c r="AC16" s="87" t="s">
        <v>509</v>
      </c>
      <c r="AD16" s="87">
        <v>15.199299999999999</v>
      </c>
      <c r="AE16" s="87">
        <v>5.1935000000000002E-2</v>
      </c>
      <c r="AF16" s="87">
        <v>0.91200000000000003</v>
      </c>
      <c r="AG16" s="87">
        <v>0.04</v>
      </c>
      <c r="AH16" s="87">
        <v>27.3</v>
      </c>
      <c r="AI16" s="87" t="s">
        <v>510</v>
      </c>
      <c r="AJ16" s="87" t="b">
        <v>1</v>
      </c>
      <c r="AK16" s="87" t="s">
        <v>502</v>
      </c>
      <c r="AL16" s="87" t="b">
        <v>1</v>
      </c>
      <c r="AM16" s="87" t="s">
        <v>557</v>
      </c>
    </row>
    <row r="17" spans="1:39" s="87" customFormat="1" ht="16">
      <c r="A17" s="87">
        <v>39</v>
      </c>
      <c r="B17" s="107" t="s">
        <v>1526</v>
      </c>
      <c r="C17" s="87">
        <v>17</v>
      </c>
      <c r="D17" s="87">
        <v>7577121</v>
      </c>
      <c r="E17" s="87" t="s">
        <v>523</v>
      </c>
      <c r="F17" s="87" t="s">
        <v>520</v>
      </c>
      <c r="G17" s="87" t="s">
        <v>381</v>
      </c>
      <c r="H17" s="87" t="s">
        <v>558</v>
      </c>
      <c r="I17" s="87" t="s">
        <v>559</v>
      </c>
      <c r="J17" s="87" t="s">
        <v>1472</v>
      </c>
      <c r="K17" s="87" t="b">
        <v>1</v>
      </c>
      <c r="L17" s="87" t="b">
        <v>1</v>
      </c>
      <c r="M17" s="87" t="b">
        <v>1</v>
      </c>
      <c r="N17" s="87" t="b">
        <v>1</v>
      </c>
      <c r="O17" s="87" t="b">
        <v>1</v>
      </c>
      <c r="P17" s="87" t="b">
        <v>0</v>
      </c>
      <c r="Q17" s="87" t="b">
        <v>1</v>
      </c>
      <c r="R17" s="87" t="s">
        <v>507</v>
      </c>
      <c r="S17" s="87" t="s">
        <v>508</v>
      </c>
      <c r="T17" s="87">
        <v>29</v>
      </c>
      <c r="U17" s="87">
        <v>1.1365417777081E-3</v>
      </c>
      <c r="V17" s="87">
        <v>-9.73</v>
      </c>
      <c r="W17" s="87">
        <v>0.82599999999999996</v>
      </c>
      <c r="X17" s="87">
        <v>0.86899999999999999</v>
      </c>
      <c r="Y17" s="88">
        <v>5.3692307692307597E-11</v>
      </c>
      <c r="Z17" s="87">
        <v>23.647751370627699</v>
      </c>
      <c r="AA17" s="88">
        <v>4.9857142857142801E-11</v>
      </c>
      <c r="AB17" s="87">
        <v>23.7218593427814</v>
      </c>
      <c r="AC17" s="87" t="s">
        <v>509</v>
      </c>
      <c r="AD17" s="87">
        <v>30.744299999999999</v>
      </c>
      <c r="AE17" s="87">
        <v>6.8950000000000001E-3</v>
      </c>
      <c r="AF17" s="87">
        <v>0.999</v>
      </c>
      <c r="AG17" s="87">
        <v>0</v>
      </c>
      <c r="AH17" s="87">
        <v>32</v>
      </c>
      <c r="AI17" s="87" t="s">
        <v>510</v>
      </c>
      <c r="AJ17" s="87" t="b">
        <v>1</v>
      </c>
      <c r="AK17" s="87" t="s">
        <v>502</v>
      </c>
      <c r="AL17" s="87" t="b">
        <v>1</v>
      </c>
      <c r="AM17" s="87" t="s">
        <v>560</v>
      </c>
    </row>
    <row r="18" spans="1:39" s="87" customFormat="1" ht="16">
      <c r="A18" s="87">
        <v>40</v>
      </c>
      <c r="B18" s="107" t="s">
        <v>1530</v>
      </c>
      <c r="C18" s="87">
        <v>14</v>
      </c>
      <c r="D18" s="87">
        <v>105239420</v>
      </c>
      <c r="E18" s="87" t="s">
        <v>527</v>
      </c>
      <c r="F18" s="87" t="s">
        <v>561</v>
      </c>
      <c r="G18" s="87" t="s">
        <v>381</v>
      </c>
      <c r="H18" s="87" t="s">
        <v>562</v>
      </c>
      <c r="I18" s="87" t="s">
        <v>563</v>
      </c>
      <c r="J18" s="87" t="s">
        <v>1473</v>
      </c>
      <c r="K18" s="87" t="b">
        <v>1</v>
      </c>
      <c r="L18" s="87" t="b">
        <v>1</v>
      </c>
      <c r="M18" s="87" t="b">
        <v>1</v>
      </c>
      <c r="N18" s="87" t="b">
        <v>0</v>
      </c>
      <c r="O18" s="87" t="b">
        <v>1</v>
      </c>
      <c r="P18" s="87" t="b">
        <v>0</v>
      </c>
      <c r="Q18" s="87" t="b">
        <v>1</v>
      </c>
      <c r="R18" s="87" t="s">
        <v>507</v>
      </c>
      <c r="S18" s="87" t="s">
        <v>508</v>
      </c>
      <c r="T18" s="87">
        <v>0</v>
      </c>
      <c r="U18" s="87">
        <v>0</v>
      </c>
      <c r="V18" s="87">
        <v>0.93</v>
      </c>
      <c r="W18" s="87">
        <v>0.61399999999999999</v>
      </c>
      <c r="X18" s="87">
        <v>6.5000000000000002E-2</v>
      </c>
      <c r="Y18" s="87">
        <v>5.9329999999999995E-4</v>
      </c>
      <c r="Z18" s="87">
        <v>7.4298103846996701</v>
      </c>
      <c r="AA18" s="87">
        <v>0.82204774535809</v>
      </c>
      <c r="AB18" s="87">
        <v>0.19595680123555001</v>
      </c>
      <c r="AC18" s="87" t="s">
        <v>509</v>
      </c>
      <c r="AD18" s="87">
        <v>2.2572999999999999</v>
      </c>
      <c r="AE18" s="87">
        <v>0.1865</v>
      </c>
      <c r="AF18" s="87">
        <v>0.626</v>
      </c>
      <c r="AG18" s="87">
        <v>0.02</v>
      </c>
      <c r="AH18" s="87">
        <v>24.5</v>
      </c>
      <c r="AI18" s="87" t="s">
        <v>510</v>
      </c>
      <c r="AJ18" s="87" t="b">
        <v>1</v>
      </c>
      <c r="AK18" s="87" t="s">
        <v>518</v>
      </c>
      <c r="AL18" s="87" t="b">
        <v>1</v>
      </c>
      <c r="AM18" s="87" t="s">
        <v>564</v>
      </c>
    </row>
    <row r="19" spans="1:39" s="87" customFormat="1" ht="16">
      <c r="A19" s="87">
        <v>40</v>
      </c>
      <c r="B19" s="107" t="s">
        <v>1526</v>
      </c>
      <c r="C19" s="87">
        <v>20</v>
      </c>
      <c r="D19" s="87">
        <v>57484420</v>
      </c>
      <c r="E19" s="87" t="s">
        <v>546</v>
      </c>
      <c r="F19" s="87" t="s">
        <v>565</v>
      </c>
      <c r="G19" s="87" t="s">
        <v>381</v>
      </c>
      <c r="H19" s="87" t="s">
        <v>566</v>
      </c>
      <c r="I19" s="87" t="s">
        <v>567</v>
      </c>
      <c r="J19" s="87" t="s">
        <v>1472</v>
      </c>
      <c r="K19" s="87" t="b">
        <v>1</v>
      </c>
      <c r="L19" s="87" t="b">
        <v>1</v>
      </c>
      <c r="M19" s="87" t="b">
        <v>1</v>
      </c>
      <c r="N19" s="87" t="b">
        <v>1</v>
      </c>
      <c r="O19" s="87" t="b">
        <v>0</v>
      </c>
      <c r="P19" s="87" t="b">
        <v>0</v>
      </c>
      <c r="Q19" s="87" t="b">
        <v>1</v>
      </c>
      <c r="R19" s="87" t="s">
        <v>507</v>
      </c>
      <c r="S19" s="87" t="s">
        <v>508</v>
      </c>
      <c r="T19" s="87">
        <v>133</v>
      </c>
      <c r="U19" s="87">
        <v>5.21241573914406E-3</v>
      </c>
      <c r="V19" s="87">
        <v>-4.43</v>
      </c>
      <c r="W19" s="87">
        <v>0.63500000000000001</v>
      </c>
      <c r="X19" s="87">
        <v>0.83899999999999997</v>
      </c>
      <c r="Y19" s="87">
        <v>3.0261677419354799E-4</v>
      </c>
      <c r="Z19" s="87">
        <v>8.1030433245920399</v>
      </c>
      <c r="AA19" s="88">
        <v>4.9857142857142801E-11</v>
      </c>
      <c r="AB19" s="87">
        <v>23.7218593427814</v>
      </c>
      <c r="AC19" s="87" t="s">
        <v>509</v>
      </c>
      <c r="AD19" s="87">
        <v>0.38374000000000003</v>
      </c>
      <c r="AE19" s="87">
        <v>0.47286</v>
      </c>
      <c r="AF19" s="87">
        <v>1</v>
      </c>
      <c r="AG19" s="87">
        <v>0.01</v>
      </c>
      <c r="AH19" s="87">
        <v>35</v>
      </c>
      <c r="AI19" s="87" t="s">
        <v>510</v>
      </c>
      <c r="AJ19" s="87" t="b">
        <v>1</v>
      </c>
      <c r="AK19" s="87" t="s">
        <v>502</v>
      </c>
      <c r="AL19" s="87" t="b">
        <v>1</v>
      </c>
      <c r="AM19" s="87" t="s">
        <v>568</v>
      </c>
    </row>
    <row r="20" spans="1:39" s="87" customFormat="1" ht="16">
      <c r="A20" s="87">
        <v>40</v>
      </c>
      <c r="B20" s="107" t="s">
        <v>1530</v>
      </c>
      <c r="C20" s="87">
        <v>12</v>
      </c>
      <c r="D20" s="87">
        <v>25398284</v>
      </c>
      <c r="E20" s="87" t="s">
        <v>503</v>
      </c>
      <c r="F20" s="87" t="s">
        <v>504</v>
      </c>
      <c r="G20" s="87" t="s">
        <v>381</v>
      </c>
      <c r="H20" s="87" t="s">
        <v>505</v>
      </c>
      <c r="I20" s="87" t="s">
        <v>506</v>
      </c>
      <c r="J20" s="87" t="s">
        <v>1473</v>
      </c>
      <c r="K20" s="87" t="b">
        <v>1</v>
      </c>
      <c r="L20" s="87" t="b">
        <v>1</v>
      </c>
      <c r="M20" s="87" t="b">
        <v>1</v>
      </c>
      <c r="N20" s="87" t="b">
        <v>1</v>
      </c>
      <c r="O20" s="87" t="b">
        <v>1</v>
      </c>
      <c r="P20" s="87" t="b">
        <v>0</v>
      </c>
      <c r="Q20" s="87" t="b">
        <v>1</v>
      </c>
      <c r="R20" s="87" t="s">
        <v>507</v>
      </c>
      <c r="S20" s="87" t="s">
        <v>508</v>
      </c>
      <c r="T20" s="87">
        <v>1319</v>
      </c>
      <c r="U20" s="87">
        <v>5.1693055337827198E-2</v>
      </c>
      <c r="V20" s="87">
        <v>-2.3199999999999998</v>
      </c>
      <c r="W20" s="87">
        <v>0.93600000000000005</v>
      </c>
      <c r="X20" s="87">
        <v>0.91300000000000003</v>
      </c>
      <c r="Y20" s="88">
        <v>5.3692307692307597E-11</v>
      </c>
      <c r="Z20" s="87">
        <v>23.647751370627699</v>
      </c>
      <c r="AA20" s="88">
        <v>4.9857142857142801E-11</v>
      </c>
      <c r="AB20" s="87">
        <v>23.7218593427814</v>
      </c>
      <c r="AC20" s="87" t="s">
        <v>509</v>
      </c>
      <c r="AD20" s="87">
        <v>10.757</v>
      </c>
      <c r="AE20" s="87">
        <v>8.5632E-2</v>
      </c>
      <c r="AF20" s="87">
        <v>0.97199999999999998</v>
      </c>
      <c r="AG20" s="87">
        <v>0</v>
      </c>
      <c r="AH20" s="87">
        <v>29.9</v>
      </c>
      <c r="AI20" s="87" t="s">
        <v>510</v>
      </c>
      <c r="AJ20" s="87" t="b">
        <v>1</v>
      </c>
      <c r="AK20" s="87" t="s">
        <v>502</v>
      </c>
      <c r="AL20" s="87" t="b">
        <v>1</v>
      </c>
      <c r="AM20" s="87" t="s">
        <v>511</v>
      </c>
    </row>
    <row r="21" spans="1:39" s="87" customFormat="1" ht="16">
      <c r="A21" s="87">
        <v>40</v>
      </c>
      <c r="B21" s="107" t="s">
        <v>1526</v>
      </c>
      <c r="C21" s="87">
        <v>17</v>
      </c>
      <c r="D21" s="87">
        <v>56448390</v>
      </c>
      <c r="E21" s="87" t="s">
        <v>569</v>
      </c>
      <c r="F21" s="87" t="s">
        <v>570</v>
      </c>
      <c r="G21" s="87" t="s">
        <v>378</v>
      </c>
      <c r="H21" s="87" t="s">
        <v>571</v>
      </c>
      <c r="I21" s="87" t="s">
        <v>572</v>
      </c>
      <c r="J21" s="87" t="s">
        <v>1472</v>
      </c>
      <c r="K21" s="87" t="b">
        <v>1</v>
      </c>
      <c r="L21" s="87" t="b">
        <v>1</v>
      </c>
      <c r="M21" s="87" t="b">
        <v>1</v>
      </c>
      <c r="N21" s="87" t="b">
        <v>0</v>
      </c>
      <c r="O21" s="87" t="b">
        <v>0</v>
      </c>
      <c r="P21" s="87" t="b">
        <v>0</v>
      </c>
      <c r="Q21" s="87" t="b">
        <v>0</v>
      </c>
      <c r="R21" s="87" t="s">
        <v>516</v>
      </c>
      <c r="S21" s="87" t="s">
        <v>500</v>
      </c>
      <c r="T21" s="87">
        <v>2</v>
      </c>
      <c r="U21" s="88">
        <v>7.8382191566076095E-5</v>
      </c>
      <c r="AH21" s="87">
        <v>34</v>
      </c>
      <c r="AI21" s="87" t="s">
        <v>501</v>
      </c>
      <c r="AJ21" s="87" t="b">
        <v>1</v>
      </c>
      <c r="AK21" s="87" t="s">
        <v>502</v>
      </c>
      <c r="AL21" s="87" t="b">
        <v>1</v>
      </c>
    </row>
    <row r="22" spans="1:39" s="87" customFormat="1" ht="16">
      <c r="A22" s="87">
        <v>40</v>
      </c>
      <c r="B22" s="107" t="s">
        <v>1489</v>
      </c>
      <c r="C22" s="87">
        <v>2</v>
      </c>
      <c r="D22" s="87">
        <v>230653657</v>
      </c>
      <c r="E22" s="87" t="s">
        <v>546</v>
      </c>
      <c r="F22" s="87" t="s">
        <v>573</v>
      </c>
      <c r="G22" s="87" t="s">
        <v>384</v>
      </c>
      <c r="H22" s="87" t="s">
        <v>574</v>
      </c>
      <c r="J22" s="87" t="s">
        <v>1473</v>
      </c>
      <c r="K22" s="87" t="b">
        <v>1</v>
      </c>
      <c r="L22" s="87" t="b">
        <v>0</v>
      </c>
      <c r="M22" s="87" t="b">
        <v>0</v>
      </c>
      <c r="N22" s="87" t="b">
        <v>0</v>
      </c>
      <c r="O22" s="87" t="b">
        <v>0</v>
      </c>
      <c r="P22" s="87" t="b">
        <v>0</v>
      </c>
      <c r="Q22" s="87" t="b">
        <v>0</v>
      </c>
      <c r="R22" s="87" t="s">
        <v>575</v>
      </c>
      <c r="S22" s="87" t="s">
        <v>500</v>
      </c>
      <c r="T22" s="87">
        <v>0</v>
      </c>
      <c r="U22" s="87">
        <v>0</v>
      </c>
      <c r="AH22" s="87">
        <v>27</v>
      </c>
      <c r="AI22" s="87" t="s">
        <v>501</v>
      </c>
      <c r="AJ22" s="87" t="b">
        <v>1</v>
      </c>
      <c r="AK22" s="87" t="s">
        <v>518</v>
      </c>
      <c r="AL22" s="87" t="b">
        <v>1</v>
      </c>
    </row>
    <row r="23" spans="1:39" s="87" customFormat="1" ht="16">
      <c r="A23" s="87">
        <v>41</v>
      </c>
      <c r="B23" s="107" t="s">
        <v>1526</v>
      </c>
      <c r="C23" s="87">
        <v>12</v>
      </c>
      <c r="D23" s="87">
        <v>25398285</v>
      </c>
      <c r="E23" s="87" t="s">
        <v>527</v>
      </c>
      <c r="F23" s="87" t="s">
        <v>504</v>
      </c>
      <c r="G23" s="87" t="s">
        <v>381</v>
      </c>
      <c r="H23" s="87" t="s">
        <v>576</v>
      </c>
      <c r="I23" s="87" t="s">
        <v>577</v>
      </c>
      <c r="J23" s="87" t="s">
        <v>1472</v>
      </c>
      <c r="K23" s="87" t="b">
        <v>1</v>
      </c>
      <c r="L23" s="87" t="b">
        <v>1</v>
      </c>
      <c r="M23" s="87" t="b">
        <v>1</v>
      </c>
      <c r="N23" s="87" t="b">
        <v>1</v>
      </c>
      <c r="O23" s="87" t="b">
        <v>1</v>
      </c>
      <c r="P23" s="87" t="b">
        <v>0</v>
      </c>
      <c r="Q23" s="87" t="b">
        <v>1</v>
      </c>
      <c r="R23" s="87" t="s">
        <v>507</v>
      </c>
      <c r="S23" s="87" t="s">
        <v>508</v>
      </c>
      <c r="T23" s="87">
        <v>0</v>
      </c>
      <c r="U23" s="87">
        <v>0</v>
      </c>
      <c r="V23" s="87">
        <v>-2.29</v>
      </c>
      <c r="W23" s="87">
        <v>0.93400000000000005</v>
      </c>
      <c r="X23" s="87">
        <v>0.91100000000000003</v>
      </c>
      <c r="Y23" s="88">
        <v>5.3692307692307597E-11</v>
      </c>
      <c r="Z23" s="87">
        <v>23.647751370627699</v>
      </c>
      <c r="AA23" s="88">
        <v>4.9857142857142801E-11</v>
      </c>
      <c r="AB23" s="87">
        <v>23.7218593427814</v>
      </c>
      <c r="AC23" s="87" t="s">
        <v>509</v>
      </c>
      <c r="AD23" s="87">
        <v>10.681800000000001</v>
      </c>
      <c r="AE23" s="87">
        <v>8.6744000000000002E-2</v>
      </c>
      <c r="AF23" s="87">
        <v>0.497</v>
      </c>
      <c r="AG23" s="87">
        <v>0.03</v>
      </c>
      <c r="AH23" s="87">
        <v>25</v>
      </c>
      <c r="AI23" s="87" t="s">
        <v>510</v>
      </c>
      <c r="AJ23" s="87" t="b">
        <v>1</v>
      </c>
      <c r="AK23" s="87" t="s">
        <v>502</v>
      </c>
      <c r="AL23" s="87" t="b">
        <v>1</v>
      </c>
      <c r="AM23" s="87" t="s">
        <v>578</v>
      </c>
    </row>
    <row r="24" spans="1:39" s="87" customFormat="1" ht="16">
      <c r="A24" s="87">
        <v>41</v>
      </c>
      <c r="B24" s="107" t="s">
        <v>1492</v>
      </c>
      <c r="C24" s="87">
        <v>15</v>
      </c>
      <c r="D24" s="87">
        <v>42003475</v>
      </c>
      <c r="E24" s="87" t="s">
        <v>523</v>
      </c>
      <c r="F24" s="87" t="s">
        <v>587</v>
      </c>
      <c r="G24" s="87" t="s">
        <v>382</v>
      </c>
      <c r="H24" s="87" t="s">
        <v>588</v>
      </c>
      <c r="I24" s="87" t="s">
        <v>589</v>
      </c>
      <c r="J24" s="87" t="s">
        <v>1473</v>
      </c>
      <c r="K24" s="87" t="b">
        <v>1</v>
      </c>
      <c r="L24" s="87" t="b">
        <v>1</v>
      </c>
      <c r="M24" s="87" t="b">
        <v>0</v>
      </c>
      <c r="N24" s="87" t="b">
        <v>0</v>
      </c>
      <c r="O24" s="87" t="b">
        <v>0</v>
      </c>
      <c r="P24" s="87" t="b">
        <v>0</v>
      </c>
      <c r="Q24" s="87" t="b">
        <v>0</v>
      </c>
      <c r="R24" s="87" t="s">
        <v>533</v>
      </c>
      <c r="S24" s="87" t="s">
        <v>500</v>
      </c>
      <c r="T24" s="87">
        <v>0</v>
      </c>
      <c r="U24" s="87">
        <v>0</v>
      </c>
      <c r="AH24" s="87">
        <v>38</v>
      </c>
      <c r="AI24" s="87" t="s">
        <v>501</v>
      </c>
      <c r="AJ24" s="87" t="b">
        <v>1</v>
      </c>
      <c r="AK24" s="87" t="s">
        <v>518</v>
      </c>
      <c r="AL24" s="87" t="b">
        <v>1</v>
      </c>
      <c r="AM24" s="87" t="s">
        <v>590</v>
      </c>
    </row>
    <row r="25" spans="1:39" s="87" customFormat="1" ht="16">
      <c r="A25" s="87">
        <v>41</v>
      </c>
      <c r="B25" s="107" t="s">
        <v>1535</v>
      </c>
      <c r="C25" s="87">
        <v>9</v>
      </c>
      <c r="D25" s="87">
        <v>139405603</v>
      </c>
      <c r="E25" s="87" t="s">
        <v>546</v>
      </c>
      <c r="F25" s="87" t="s">
        <v>591</v>
      </c>
      <c r="G25" s="87" t="s">
        <v>384</v>
      </c>
      <c r="H25" s="87" t="s">
        <v>592</v>
      </c>
      <c r="J25" s="87" t="s">
        <v>1473</v>
      </c>
      <c r="K25" s="87" t="b">
        <v>1</v>
      </c>
      <c r="L25" s="87" t="b">
        <v>1</v>
      </c>
      <c r="M25" s="87" t="b">
        <v>1</v>
      </c>
      <c r="N25" s="87" t="b">
        <v>0</v>
      </c>
      <c r="O25" s="87" t="b">
        <v>0</v>
      </c>
      <c r="P25" s="87" t="b">
        <v>0</v>
      </c>
      <c r="Q25" s="87" t="b">
        <v>0</v>
      </c>
      <c r="R25" s="87" t="s">
        <v>499</v>
      </c>
      <c r="S25" s="87" t="s">
        <v>500</v>
      </c>
      <c r="T25" s="87">
        <v>0</v>
      </c>
      <c r="U25" s="87">
        <v>0</v>
      </c>
      <c r="AH25" s="87">
        <v>27</v>
      </c>
      <c r="AI25" s="87" t="s">
        <v>501</v>
      </c>
      <c r="AJ25" s="87" t="b">
        <v>1</v>
      </c>
      <c r="AK25" s="87" t="s">
        <v>518</v>
      </c>
      <c r="AL25" s="87" t="b">
        <v>1</v>
      </c>
    </row>
    <row r="26" spans="1:39" s="87" customFormat="1" ht="16">
      <c r="A26" s="87">
        <v>41</v>
      </c>
      <c r="B26" s="107" t="s">
        <v>1526</v>
      </c>
      <c r="C26" s="87">
        <v>13</v>
      </c>
      <c r="D26" s="87">
        <v>48951052</v>
      </c>
      <c r="E26" s="87" t="s">
        <v>579</v>
      </c>
      <c r="F26" s="87" t="s">
        <v>580</v>
      </c>
      <c r="G26" s="87" t="s">
        <v>384</v>
      </c>
      <c r="I26" s="87" t="s">
        <v>581</v>
      </c>
      <c r="J26" s="87" t="s">
        <v>1472</v>
      </c>
      <c r="K26" s="87" t="b">
        <v>1</v>
      </c>
      <c r="L26" s="87" t="b">
        <v>1</v>
      </c>
      <c r="M26" s="87" t="b">
        <v>1</v>
      </c>
      <c r="N26" s="87" t="b">
        <v>0</v>
      </c>
      <c r="O26" s="87" t="b">
        <v>0</v>
      </c>
      <c r="P26" s="87" t="b">
        <v>0</v>
      </c>
      <c r="Q26" s="87" t="b">
        <v>0</v>
      </c>
      <c r="R26" s="87" t="s">
        <v>575</v>
      </c>
      <c r="S26" s="87" t="s">
        <v>500</v>
      </c>
      <c r="T26" s="87">
        <v>4</v>
      </c>
      <c r="U26" s="87">
        <v>1.56764383132152E-4</v>
      </c>
      <c r="AH26" s="87">
        <v>24.1</v>
      </c>
      <c r="AI26" s="87" t="s">
        <v>501</v>
      </c>
      <c r="AJ26" s="87" t="b">
        <v>1</v>
      </c>
      <c r="AK26" s="87" t="s">
        <v>518</v>
      </c>
      <c r="AL26" s="87" t="b">
        <v>1</v>
      </c>
    </row>
    <row r="27" spans="1:39" s="89" customFormat="1" ht="16">
      <c r="A27" s="87">
        <v>41</v>
      </c>
      <c r="B27" s="107" t="s">
        <v>1526</v>
      </c>
      <c r="C27" s="87">
        <v>17</v>
      </c>
      <c r="D27" s="87">
        <v>7578551</v>
      </c>
      <c r="E27" s="87" t="s">
        <v>582</v>
      </c>
      <c r="F27" s="87" t="s">
        <v>520</v>
      </c>
      <c r="G27" s="87" t="s">
        <v>381</v>
      </c>
      <c r="H27" s="87" t="s">
        <v>583</v>
      </c>
      <c r="I27" s="87" t="s">
        <v>584</v>
      </c>
      <c r="J27" s="87" t="s">
        <v>1472</v>
      </c>
      <c r="K27" s="87" t="b">
        <v>1</v>
      </c>
      <c r="L27" s="87" t="b">
        <v>1</v>
      </c>
      <c r="M27" s="87" t="b">
        <v>1</v>
      </c>
      <c r="N27" s="87" t="b">
        <v>0</v>
      </c>
      <c r="O27" s="87" t="b">
        <v>0</v>
      </c>
      <c r="P27" s="87" t="b">
        <v>0</v>
      </c>
      <c r="Q27" s="87" t="b">
        <v>0</v>
      </c>
      <c r="R27" s="87" t="s">
        <v>507</v>
      </c>
      <c r="S27" s="87" t="s">
        <v>508</v>
      </c>
      <c r="T27" s="87">
        <v>0</v>
      </c>
      <c r="U27" s="87">
        <v>0</v>
      </c>
      <c r="V27" s="87">
        <v>-10.7</v>
      </c>
      <c r="W27" s="87">
        <v>0.71899999999999997</v>
      </c>
      <c r="X27" s="87">
        <v>0.67400000000000004</v>
      </c>
      <c r="Y27" s="88">
        <v>3.3090370370370302E-5</v>
      </c>
      <c r="Z27" s="87">
        <v>10.316268243274701</v>
      </c>
      <c r="AA27" s="88">
        <v>4.9857142857142801E-11</v>
      </c>
      <c r="AB27" s="87">
        <v>23.7218593427814</v>
      </c>
      <c r="AC27" s="87" t="s">
        <v>509</v>
      </c>
      <c r="AD27" s="87">
        <v>30.6175</v>
      </c>
      <c r="AE27" s="87">
        <v>3.3362999999999997E-2</v>
      </c>
      <c r="AF27" s="87">
        <v>1</v>
      </c>
      <c r="AG27" s="87">
        <v>0</v>
      </c>
      <c r="AH27" s="87">
        <v>28.8</v>
      </c>
      <c r="AI27" s="87" t="s">
        <v>501</v>
      </c>
      <c r="AJ27" s="87" t="b">
        <v>1</v>
      </c>
      <c r="AK27" s="87" t="s">
        <v>502</v>
      </c>
      <c r="AL27" s="87" t="b">
        <v>1</v>
      </c>
      <c r="AM27" s="87" t="s">
        <v>585</v>
      </c>
    </row>
    <row r="28" spans="1:39" s="87" customFormat="1" ht="16">
      <c r="A28" s="87">
        <v>42</v>
      </c>
      <c r="B28" s="107" t="s">
        <v>1526</v>
      </c>
      <c r="C28" s="87">
        <v>9</v>
      </c>
      <c r="D28" s="87">
        <v>21974777</v>
      </c>
      <c r="E28" s="87" t="s">
        <v>593</v>
      </c>
      <c r="F28" s="87" t="s">
        <v>497</v>
      </c>
      <c r="G28" s="87" t="s">
        <v>377</v>
      </c>
      <c r="H28" s="87" t="s">
        <v>594</v>
      </c>
      <c r="I28" s="87" t="s">
        <v>595</v>
      </c>
      <c r="J28" s="87" t="s">
        <v>1472</v>
      </c>
      <c r="K28" s="87" t="b">
        <v>1</v>
      </c>
      <c r="L28" s="87" t="b">
        <v>1</v>
      </c>
      <c r="M28" s="87" t="b">
        <v>1</v>
      </c>
      <c r="N28" s="87" t="b">
        <v>0</v>
      </c>
      <c r="O28" s="87" t="b">
        <v>0</v>
      </c>
      <c r="P28" s="87" t="b">
        <v>0</v>
      </c>
      <c r="Q28" s="87" t="b">
        <v>1</v>
      </c>
      <c r="R28" s="87" t="s">
        <v>516</v>
      </c>
      <c r="T28" s="87">
        <v>3</v>
      </c>
      <c r="U28" s="87">
        <v>1.1757328734911401E-4</v>
      </c>
      <c r="AH28" s="87">
        <v>24.5</v>
      </c>
      <c r="AI28" s="87" t="s">
        <v>510</v>
      </c>
      <c r="AJ28" s="87" t="b">
        <v>1</v>
      </c>
      <c r="AK28" s="87" t="s">
        <v>502</v>
      </c>
      <c r="AL28" s="87" t="b">
        <v>1</v>
      </c>
    </row>
    <row r="29" spans="1:39" s="87" customFormat="1" ht="16">
      <c r="A29" s="87">
        <v>42</v>
      </c>
      <c r="B29" s="107" t="s">
        <v>1532</v>
      </c>
      <c r="C29" s="87">
        <v>19</v>
      </c>
      <c r="D29" s="87">
        <v>36210763</v>
      </c>
      <c r="E29" s="87" t="s">
        <v>597</v>
      </c>
      <c r="F29" s="87" t="s">
        <v>598</v>
      </c>
      <c r="G29" s="87" t="s">
        <v>378</v>
      </c>
      <c r="H29" s="87" t="s">
        <v>599</v>
      </c>
      <c r="I29" s="87" t="s">
        <v>600</v>
      </c>
      <c r="J29" s="87" t="s">
        <v>1473</v>
      </c>
      <c r="K29" s="87" t="b">
        <v>1</v>
      </c>
      <c r="L29" s="87" t="b">
        <v>1</v>
      </c>
      <c r="M29" s="87" t="b">
        <v>0</v>
      </c>
      <c r="N29" s="87" t="b">
        <v>0</v>
      </c>
      <c r="O29" s="87" t="b">
        <v>0</v>
      </c>
      <c r="P29" s="87" t="b">
        <v>0</v>
      </c>
      <c r="Q29" s="87" t="b">
        <v>0</v>
      </c>
      <c r="R29" s="87" t="s">
        <v>516</v>
      </c>
      <c r="S29" s="87" t="s">
        <v>500</v>
      </c>
      <c r="T29" s="87">
        <v>0</v>
      </c>
      <c r="U29" s="87">
        <v>0</v>
      </c>
      <c r="AH29" s="87">
        <v>26.1</v>
      </c>
      <c r="AI29" s="87" t="s">
        <v>517</v>
      </c>
      <c r="AJ29" s="87" t="b">
        <v>0</v>
      </c>
      <c r="AL29" s="87" t="b">
        <v>1</v>
      </c>
    </row>
    <row r="30" spans="1:39" s="87" customFormat="1" ht="16">
      <c r="A30" s="87">
        <v>42</v>
      </c>
      <c r="B30" s="107" t="s">
        <v>1526</v>
      </c>
      <c r="C30" s="87">
        <v>12</v>
      </c>
      <c r="D30" s="87">
        <v>25398285</v>
      </c>
      <c r="E30" s="87" t="s">
        <v>527</v>
      </c>
      <c r="F30" s="87" t="s">
        <v>504</v>
      </c>
      <c r="G30" s="87" t="s">
        <v>381</v>
      </c>
      <c r="H30" s="87" t="s">
        <v>576</v>
      </c>
      <c r="I30" s="87" t="s">
        <v>577</v>
      </c>
      <c r="J30" s="87" t="s">
        <v>1472</v>
      </c>
      <c r="K30" s="87" t="b">
        <v>1</v>
      </c>
      <c r="L30" s="87" t="b">
        <v>1</v>
      </c>
      <c r="M30" s="87" t="b">
        <v>1</v>
      </c>
      <c r="N30" s="87" t="b">
        <v>1</v>
      </c>
      <c r="O30" s="87" t="b">
        <v>1</v>
      </c>
      <c r="P30" s="87" t="b">
        <v>0</v>
      </c>
      <c r="Q30" s="87" t="b">
        <v>1</v>
      </c>
      <c r="R30" s="87" t="s">
        <v>507</v>
      </c>
      <c r="S30" s="87" t="s">
        <v>508</v>
      </c>
      <c r="T30" s="87">
        <v>0</v>
      </c>
      <c r="U30" s="87">
        <v>0</v>
      </c>
      <c r="V30" s="87">
        <v>-2.29</v>
      </c>
      <c r="W30" s="87">
        <v>0.93400000000000005</v>
      </c>
      <c r="X30" s="87">
        <v>0.91100000000000003</v>
      </c>
      <c r="Y30" s="88">
        <v>5.3692307692307597E-11</v>
      </c>
      <c r="Z30" s="87">
        <v>23.647751370627699</v>
      </c>
      <c r="AA30" s="88">
        <v>4.9857142857142801E-11</v>
      </c>
      <c r="AB30" s="87">
        <v>23.7218593427814</v>
      </c>
      <c r="AC30" s="87" t="s">
        <v>509</v>
      </c>
      <c r="AD30" s="87">
        <v>10.681800000000001</v>
      </c>
      <c r="AE30" s="87">
        <v>8.6744000000000002E-2</v>
      </c>
      <c r="AF30" s="87">
        <v>0.497</v>
      </c>
      <c r="AG30" s="87">
        <v>0.03</v>
      </c>
      <c r="AH30" s="87">
        <v>25</v>
      </c>
      <c r="AI30" s="87" t="s">
        <v>510</v>
      </c>
      <c r="AJ30" s="87" t="b">
        <v>1</v>
      </c>
      <c r="AK30" s="87" t="s">
        <v>502</v>
      </c>
      <c r="AL30" s="87" t="b">
        <v>1</v>
      </c>
      <c r="AM30" s="87" t="s">
        <v>578</v>
      </c>
    </row>
    <row r="31" spans="1:39" s="87" customFormat="1" ht="16">
      <c r="A31" s="87">
        <v>42</v>
      </c>
      <c r="B31" s="107" t="s">
        <v>1526</v>
      </c>
      <c r="C31" s="87">
        <v>17</v>
      </c>
      <c r="D31" s="87">
        <v>7578212</v>
      </c>
      <c r="E31" s="87" t="s">
        <v>523</v>
      </c>
      <c r="F31" s="87" t="s">
        <v>520</v>
      </c>
      <c r="G31" s="87" t="s">
        <v>382</v>
      </c>
      <c r="H31" s="87" t="s">
        <v>601</v>
      </c>
      <c r="I31" s="87" t="s">
        <v>602</v>
      </c>
      <c r="J31" s="87" t="s">
        <v>1472</v>
      </c>
      <c r="K31" s="87" t="b">
        <v>1</v>
      </c>
      <c r="L31" s="87" t="b">
        <v>1</v>
      </c>
      <c r="M31" s="87" t="b">
        <v>1</v>
      </c>
      <c r="N31" s="87" t="b">
        <v>1</v>
      </c>
      <c r="O31" s="87" t="b">
        <v>0</v>
      </c>
      <c r="P31" s="87" t="b">
        <v>0</v>
      </c>
      <c r="Q31" s="87" t="b">
        <v>1</v>
      </c>
      <c r="R31" s="87" t="s">
        <v>533</v>
      </c>
      <c r="S31" s="87" t="s">
        <v>500</v>
      </c>
      <c r="T31" s="87">
        <v>0</v>
      </c>
      <c r="U31" s="87">
        <v>0</v>
      </c>
      <c r="AH31" s="87">
        <v>37</v>
      </c>
      <c r="AI31" s="87" t="s">
        <v>510</v>
      </c>
      <c r="AJ31" s="87" t="b">
        <v>1</v>
      </c>
      <c r="AK31" s="87" t="s">
        <v>502</v>
      </c>
      <c r="AL31" s="87" t="b">
        <v>1</v>
      </c>
      <c r="AM31" s="87" t="s">
        <v>603</v>
      </c>
    </row>
    <row r="32" spans="1:39" s="87" customFormat="1" ht="16">
      <c r="A32" s="87">
        <v>43</v>
      </c>
      <c r="B32" s="107" t="s">
        <v>1526</v>
      </c>
      <c r="C32" s="87">
        <v>9</v>
      </c>
      <c r="D32" s="87">
        <v>21971186</v>
      </c>
      <c r="E32" s="87" t="s">
        <v>523</v>
      </c>
      <c r="F32" s="87" t="s">
        <v>497</v>
      </c>
      <c r="G32" s="87" t="s">
        <v>382</v>
      </c>
      <c r="H32" s="87" t="s">
        <v>604</v>
      </c>
      <c r="I32" s="87" t="s">
        <v>605</v>
      </c>
      <c r="J32" s="87" t="s">
        <v>1472</v>
      </c>
      <c r="K32" s="87" t="b">
        <v>1</v>
      </c>
      <c r="L32" s="87" t="b">
        <v>1</v>
      </c>
      <c r="M32" s="87" t="b">
        <v>1</v>
      </c>
      <c r="N32" s="87" t="b">
        <v>1</v>
      </c>
      <c r="O32" s="87" t="b">
        <v>0</v>
      </c>
      <c r="P32" s="87" t="b">
        <v>0</v>
      </c>
      <c r="Q32" s="87" t="b">
        <v>1</v>
      </c>
      <c r="R32" s="87" t="s">
        <v>533</v>
      </c>
      <c r="S32" s="87" t="s">
        <v>500</v>
      </c>
      <c r="T32" s="87">
        <v>0</v>
      </c>
      <c r="U32" s="87">
        <v>0</v>
      </c>
      <c r="W32" s="87">
        <v>0.38400000000000001</v>
      </c>
      <c r="X32" s="87">
        <v>0.42499999999999999</v>
      </c>
      <c r="Y32" s="87">
        <v>7.4020465116278994E-2</v>
      </c>
      <c r="Z32" s="87">
        <v>2.6034136683870299</v>
      </c>
      <c r="AA32" s="87">
        <v>8.6086666666666603E-2</v>
      </c>
      <c r="AB32" s="87">
        <v>2.4524007382317401</v>
      </c>
      <c r="AH32" s="87">
        <v>35</v>
      </c>
      <c r="AI32" s="87" t="s">
        <v>510</v>
      </c>
      <c r="AJ32" s="87" t="b">
        <v>1</v>
      </c>
      <c r="AK32" s="87" t="s">
        <v>502</v>
      </c>
      <c r="AL32" s="87" t="b">
        <v>1</v>
      </c>
      <c r="AM32" s="87" t="s">
        <v>606</v>
      </c>
    </row>
    <row r="33" spans="1:39" s="87" customFormat="1" ht="16">
      <c r="A33" s="87">
        <v>43</v>
      </c>
      <c r="B33" s="107" t="s">
        <v>1526</v>
      </c>
      <c r="C33" s="87">
        <v>12</v>
      </c>
      <c r="D33" s="87">
        <v>25398284</v>
      </c>
      <c r="E33" s="87" t="s">
        <v>546</v>
      </c>
      <c r="F33" s="87" t="s">
        <v>504</v>
      </c>
      <c r="G33" s="87" t="s">
        <v>381</v>
      </c>
      <c r="H33" s="87" t="s">
        <v>547</v>
      </c>
      <c r="I33" s="87" t="s">
        <v>548</v>
      </c>
      <c r="J33" s="87" t="s">
        <v>1472</v>
      </c>
      <c r="K33" s="87" t="b">
        <v>1</v>
      </c>
      <c r="L33" s="87" t="b">
        <v>1</v>
      </c>
      <c r="M33" s="87" t="b">
        <v>1</v>
      </c>
      <c r="N33" s="87" t="b">
        <v>1</v>
      </c>
      <c r="O33" s="87" t="b">
        <v>1</v>
      </c>
      <c r="P33" s="87" t="b">
        <v>0</v>
      </c>
      <c r="Q33" s="87" t="b">
        <v>1</v>
      </c>
      <c r="R33" s="87" t="s">
        <v>507</v>
      </c>
      <c r="S33" s="87" t="s">
        <v>508</v>
      </c>
      <c r="T33" s="87">
        <v>1079</v>
      </c>
      <c r="U33" s="87">
        <v>4.2287192349898098E-2</v>
      </c>
      <c r="V33" s="87">
        <v>-2.3199999999999998</v>
      </c>
      <c r="W33" s="87">
        <v>0.93600000000000005</v>
      </c>
      <c r="X33" s="87">
        <v>0.91300000000000003</v>
      </c>
      <c r="Y33" s="88">
        <v>5.3692307692307597E-11</v>
      </c>
      <c r="Z33" s="87">
        <v>23.647751370627699</v>
      </c>
      <c r="AA33" s="88">
        <v>4.9857142857142801E-11</v>
      </c>
      <c r="AB33" s="87">
        <v>23.7218593427814</v>
      </c>
      <c r="AC33" s="87" t="s">
        <v>509</v>
      </c>
      <c r="AD33" s="87">
        <v>10.683400000000001</v>
      </c>
      <c r="AE33" s="87">
        <v>8.6633000000000002E-2</v>
      </c>
      <c r="AF33" s="87">
        <v>0.30299999999999999</v>
      </c>
      <c r="AG33" s="87">
        <v>0</v>
      </c>
      <c r="AH33" s="87">
        <v>25.3</v>
      </c>
      <c r="AI33" s="87" t="s">
        <v>510</v>
      </c>
      <c r="AJ33" s="87" t="b">
        <v>1</v>
      </c>
      <c r="AK33" s="87" t="s">
        <v>502</v>
      </c>
      <c r="AL33" s="87" t="b">
        <v>1</v>
      </c>
      <c r="AM33" s="87" t="s">
        <v>549</v>
      </c>
    </row>
    <row r="34" spans="1:39" s="87" customFormat="1" ht="16">
      <c r="A34" s="87">
        <v>43</v>
      </c>
      <c r="B34" s="107" t="s">
        <v>1526</v>
      </c>
      <c r="C34" s="87">
        <v>17</v>
      </c>
      <c r="D34" s="87">
        <v>7577538</v>
      </c>
      <c r="E34" s="87" t="s">
        <v>546</v>
      </c>
      <c r="F34" s="87" t="s">
        <v>520</v>
      </c>
      <c r="G34" s="87" t="s">
        <v>381</v>
      </c>
      <c r="H34" s="87" t="s">
        <v>607</v>
      </c>
      <c r="I34" s="87" t="s">
        <v>608</v>
      </c>
      <c r="J34" s="87" t="s">
        <v>1472</v>
      </c>
      <c r="K34" s="87" t="b">
        <v>1</v>
      </c>
      <c r="L34" s="87" t="b">
        <v>1</v>
      </c>
      <c r="M34" s="87" t="b">
        <v>1</v>
      </c>
      <c r="N34" s="87" t="b">
        <v>1</v>
      </c>
      <c r="O34" s="87" t="b">
        <v>1</v>
      </c>
      <c r="P34" s="87" t="b">
        <v>0</v>
      </c>
      <c r="Q34" s="87" t="b">
        <v>1</v>
      </c>
      <c r="R34" s="87" t="s">
        <v>507</v>
      </c>
      <c r="S34" s="87" t="s">
        <v>508</v>
      </c>
      <c r="T34" s="87">
        <v>109</v>
      </c>
      <c r="U34" s="87">
        <v>4.2718294403511501E-3</v>
      </c>
      <c r="V34" s="87">
        <v>-9.67</v>
      </c>
      <c r="W34" s="87">
        <v>0.85299999999999998</v>
      </c>
      <c r="X34" s="87">
        <v>0.89800000000000002</v>
      </c>
      <c r="Y34" s="88">
        <v>5.3692307692307597E-11</v>
      </c>
      <c r="Z34" s="87">
        <v>23.647751370627699</v>
      </c>
      <c r="AA34" s="88">
        <v>4.9857142857142801E-11</v>
      </c>
      <c r="AB34" s="87">
        <v>23.7218593427814</v>
      </c>
      <c r="AC34" s="87" t="s">
        <v>509</v>
      </c>
      <c r="AD34" s="87">
        <v>30.6478</v>
      </c>
      <c r="AE34" s="87">
        <v>2.758E-2</v>
      </c>
      <c r="AF34" s="87">
        <v>0.99399999999999999</v>
      </c>
      <c r="AG34" s="87">
        <v>0</v>
      </c>
      <c r="AH34" s="87">
        <v>34</v>
      </c>
      <c r="AI34" s="87" t="s">
        <v>510</v>
      </c>
      <c r="AJ34" s="87" t="b">
        <v>1</v>
      </c>
      <c r="AK34" s="87" t="s">
        <v>502</v>
      </c>
      <c r="AL34" s="87" t="b">
        <v>1</v>
      </c>
      <c r="AM34" s="87" t="s">
        <v>609</v>
      </c>
    </row>
    <row r="35" spans="1:39" s="87" customFormat="1" ht="16">
      <c r="A35" s="87">
        <v>44</v>
      </c>
      <c r="B35" s="107" t="s">
        <v>1537</v>
      </c>
      <c r="C35" s="87">
        <v>12</v>
      </c>
      <c r="D35" s="87">
        <v>49425743</v>
      </c>
      <c r="E35" s="87" t="s">
        <v>610</v>
      </c>
      <c r="F35" s="87" t="s">
        <v>611</v>
      </c>
      <c r="G35" s="87" t="s">
        <v>377</v>
      </c>
      <c r="H35" s="87" t="s">
        <v>612</v>
      </c>
      <c r="I35" s="87" t="s">
        <v>613</v>
      </c>
      <c r="J35" s="87" t="s">
        <v>1473</v>
      </c>
      <c r="K35" s="87" t="b">
        <v>1</v>
      </c>
      <c r="L35" s="87" t="b">
        <v>1</v>
      </c>
      <c r="M35" s="87" t="b">
        <v>1</v>
      </c>
      <c r="N35" s="87" t="b">
        <v>0</v>
      </c>
      <c r="O35" s="87" t="b">
        <v>0</v>
      </c>
      <c r="P35" s="87" t="b">
        <v>0</v>
      </c>
      <c r="Q35" s="87" t="b">
        <v>0</v>
      </c>
      <c r="R35" s="87" t="s">
        <v>516</v>
      </c>
      <c r="T35" s="87">
        <v>0</v>
      </c>
      <c r="U35" s="87">
        <v>0</v>
      </c>
      <c r="AH35" s="87">
        <v>35</v>
      </c>
      <c r="AI35" s="87" t="s">
        <v>501</v>
      </c>
      <c r="AJ35" s="87" t="b">
        <v>1</v>
      </c>
      <c r="AK35" s="87" t="s">
        <v>518</v>
      </c>
      <c r="AL35" s="87" t="b">
        <v>1</v>
      </c>
    </row>
    <row r="36" spans="1:39" s="87" customFormat="1" ht="16">
      <c r="A36" s="87">
        <v>44</v>
      </c>
      <c r="B36" s="107" t="s">
        <v>1537</v>
      </c>
      <c r="C36" s="87">
        <v>12</v>
      </c>
      <c r="D36" s="87">
        <v>25398284</v>
      </c>
      <c r="E36" s="87" t="s">
        <v>546</v>
      </c>
      <c r="F36" s="87" t="s">
        <v>504</v>
      </c>
      <c r="G36" s="87" t="s">
        <v>381</v>
      </c>
      <c r="H36" s="87" t="s">
        <v>547</v>
      </c>
      <c r="I36" s="87" t="s">
        <v>548</v>
      </c>
      <c r="J36" s="87" t="s">
        <v>1473</v>
      </c>
      <c r="K36" s="87" t="b">
        <v>1</v>
      </c>
      <c r="L36" s="87" t="b">
        <v>1</v>
      </c>
      <c r="M36" s="87" t="b">
        <v>1</v>
      </c>
      <c r="N36" s="87" t="b">
        <v>1</v>
      </c>
      <c r="O36" s="87" t="b">
        <v>1</v>
      </c>
      <c r="P36" s="87" t="b">
        <v>0</v>
      </c>
      <c r="Q36" s="87" t="b">
        <v>1</v>
      </c>
      <c r="R36" s="87" t="s">
        <v>507</v>
      </c>
      <c r="S36" s="87" t="s">
        <v>508</v>
      </c>
      <c r="T36" s="87">
        <v>1079</v>
      </c>
      <c r="U36" s="87">
        <v>4.2287192349898098E-2</v>
      </c>
      <c r="V36" s="87">
        <v>-2.3199999999999998</v>
      </c>
      <c r="W36" s="87">
        <v>0.93600000000000005</v>
      </c>
      <c r="X36" s="87">
        <v>0.91300000000000003</v>
      </c>
      <c r="Y36" s="88">
        <v>5.3692307692307597E-11</v>
      </c>
      <c r="Z36" s="87">
        <v>23.647751370627699</v>
      </c>
      <c r="AA36" s="88">
        <v>4.9857142857142801E-11</v>
      </c>
      <c r="AB36" s="87">
        <v>23.7218593427814</v>
      </c>
      <c r="AC36" s="87" t="s">
        <v>509</v>
      </c>
      <c r="AD36" s="87">
        <v>10.683400000000001</v>
      </c>
      <c r="AE36" s="87">
        <v>8.6633000000000002E-2</v>
      </c>
      <c r="AF36" s="87">
        <v>0.30299999999999999</v>
      </c>
      <c r="AG36" s="87">
        <v>0</v>
      </c>
      <c r="AH36" s="87">
        <v>25.3</v>
      </c>
      <c r="AI36" s="87" t="s">
        <v>510</v>
      </c>
      <c r="AJ36" s="87" t="b">
        <v>1</v>
      </c>
      <c r="AK36" s="87" t="s">
        <v>502</v>
      </c>
      <c r="AL36" s="87" t="b">
        <v>1</v>
      </c>
      <c r="AM36" s="87" t="s">
        <v>549</v>
      </c>
    </row>
    <row r="37" spans="1:39" s="87" customFormat="1" ht="16">
      <c r="A37" s="87">
        <v>44</v>
      </c>
      <c r="B37" s="107" t="s">
        <v>1497</v>
      </c>
      <c r="C37" s="87">
        <v>12</v>
      </c>
      <c r="D37" s="87">
        <v>25398285</v>
      </c>
      <c r="E37" s="87" t="s">
        <v>527</v>
      </c>
      <c r="F37" s="87" t="s">
        <v>504</v>
      </c>
      <c r="G37" s="87" t="s">
        <v>381</v>
      </c>
      <c r="H37" s="87" t="s">
        <v>576</v>
      </c>
      <c r="I37" s="87" t="s">
        <v>577</v>
      </c>
      <c r="J37" s="87" t="s">
        <v>1473</v>
      </c>
      <c r="K37" s="87" t="b">
        <v>1</v>
      </c>
      <c r="L37" s="87" t="b">
        <v>1</v>
      </c>
      <c r="M37" s="87" t="b">
        <v>1</v>
      </c>
      <c r="N37" s="87" t="b">
        <v>1</v>
      </c>
      <c r="O37" s="87" t="b">
        <v>1</v>
      </c>
      <c r="P37" s="87" t="b">
        <v>0</v>
      </c>
      <c r="Q37" s="87" t="b">
        <v>1</v>
      </c>
      <c r="R37" s="87" t="s">
        <v>507</v>
      </c>
      <c r="S37" s="87" t="s">
        <v>508</v>
      </c>
      <c r="T37" s="87">
        <v>0</v>
      </c>
      <c r="U37" s="87">
        <v>0</v>
      </c>
      <c r="V37" s="87">
        <v>-2.29</v>
      </c>
      <c r="W37" s="87">
        <v>0.93400000000000005</v>
      </c>
      <c r="X37" s="87">
        <v>0.91100000000000003</v>
      </c>
      <c r="Y37" s="88">
        <v>5.3692307692307597E-11</v>
      </c>
      <c r="Z37" s="87">
        <v>23.647751370627699</v>
      </c>
      <c r="AA37" s="88">
        <v>4.9857142857142801E-11</v>
      </c>
      <c r="AB37" s="87">
        <v>23.7218593427814</v>
      </c>
      <c r="AC37" s="87" t="s">
        <v>509</v>
      </c>
      <c r="AD37" s="87">
        <v>10.681800000000001</v>
      </c>
      <c r="AE37" s="87">
        <v>8.6744000000000002E-2</v>
      </c>
      <c r="AF37" s="87">
        <v>0.497</v>
      </c>
      <c r="AG37" s="87">
        <v>0.03</v>
      </c>
      <c r="AH37" s="87">
        <v>25</v>
      </c>
      <c r="AI37" s="87" t="s">
        <v>510</v>
      </c>
      <c r="AJ37" s="87" t="b">
        <v>1</v>
      </c>
      <c r="AK37" s="87" t="s">
        <v>502</v>
      </c>
      <c r="AL37" s="87" t="b">
        <v>1</v>
      </c>
      <c r="AM37" s="87" t="s">
        <v>578</v>
      </c>
    </row>
    <row r="38" spans="1:39" s="87" customFormat="1" ht="16">
      <c r="A38" s="87">
        <v>44</v>
      </c>
      <c r="B38" s="107" t="s">
        <v>1499</v>
      </c>
      <c r="C38" s="87">
        <v>17</v>
      </c>
      <c r="D38" s="87">
        <v>29553477</v>
      </c>
      <c r="E38" s="87" t="s">
        <v>597</v>
      </c>
      <c r="F38" s="87" t="s">
        <v>614</v>
      </c>
      <c r="G38" s="87" t="s">
        <v>378</v>
      </c>
      <c r="I38" s="87" t="s">
        <v>615</v>
      </c>
      <c r="J38" s="87" t="s">
        <v>1473</v>
      </c>
      <c r="K38" s="87" t="b">
        <v>1</v>
      </c>
      <c r="L38" s="87" t="b">
        <v>1</v>
      </c>
      <c r="M38" s="87" t="b">
        <v>1</v>
      </c>
      <c r="N38" s="87" t="b">
        <v>0</v>
      </c>
      <c r="O38" s="87" t="b">
        <v>0</v>
      </c>
      <c r="P38" s="87" t="b">
        <v>0</v>
      </c>
      <c r="Q38" s="87" t="b">
        <v>1</v>
      </c>
      <c r="R38" s="87" t="s">
        <v>516</v>
      </c>
      <c r="S38" s="87" t="s">
        <v>500</v>
      </c>
      <c r="T38" s="87">
        <v>18</v>
      </c>
      <c r="U38" s="87">
        <v>7.0543972409468502E-4</v>
      </c>
      <c r="AH38" s="87">
        <v>34</v>
      </c>
      <c r="AI38" s="87" t="s">
        <v>510</v>
      </c>
      <c r="AJ38" s="87" t="b">
        <v>1</v>
      </c>
      <c r="AK38" s="87" t="s">
        <v>518</v>
      </c>
      <c r="AL38" s="87" t="b">
        <v>1</v>
      </c>
    </row>
    <row r="39" spans="1:39" s="87" customFormat="1" ht="16">
      <c r="A39" s="87">
        <v>44</v>
      </c>
      <c r="B39" s="107" t="s">
        <v>1537</v>
      </c>
      <c r="C39" s="87">
        <v>17</v>
      </c>
      <c r="D39" s="87">
        <v>7578530</v>
      </c>
      <c r="E39" s="87" t="s">
        <v>496</v>
      </c>
      <c r="F39" s="87" t="s">
        <v>520</v>
      </c>
      <c r="G39" s="87" t="s">
        <v>381</v>
      </c>
      <c r="H39" s="87" t="s">
        <v>616</v>
      </c>
      <c r="I39" s="87" t="s">
        <v>617</v>
      </c>
      <c r="J39" s="87" t="s">
        <v>1473</v>
      </c>
      <c r="K39" s="87" t="b">
        <v>1</v>
      </c>
      <c r="L39" s="87" t="b">
        <v>1</v>
      </c>
      <c r="M39" s="87" t="b">
        <v>1</v>
      </c>
      <c r="N39" s="87" t="b">
        <v>0</v>
      </c>
      <c r="O39" s="87" t="b">
        <v>0</v>
      </c>
      <c r="P39" s="87" t="b">
        <v>0</v>
      </c>
      <c r="Q39" s="87" t="b">
        <v>0</v>
      </c>
      <c r="R39" s="87" t="s">
        <v>507</v>
      </c>
      <c r="S39" s="87" t="s">
        <v>508</v>
      </c>
      <c r="T39" s="87">
        <v>46</v>
      </c>
      <c r="U39" s="87">
        <v>1.80279040601975E-3</v>
      </c>
      <c r="V39" s="87">
        <v>-9.4700000000000006</v>
      </c>
      <c r="W39" s="87">
        <v>0.68500000000000005</v>
      </c>
      <c r="X39" s="87">
        <v>0.61899999999999999</v>
      </c>
      <c r="Y39" s="87">
        <v>1.00126896551724E-4</v>
      </c>
      <c r="Z39" s="87">
        <v>9.2090722109152008</v>
      </c>
      <c r="AA39" s="88">
        <v>4.9857142857142801E-11</v>
      </c>
      <c r="AB39" s="87">
        <v>23.7218593427814</v>
      </c>
      <c r="AC39" s="87" t="s">
        <v>509</v>
      </c>
      <c r="AD39" s="87">
        <v>30.7196</v>
      </c>
      <c r="AE39" s="87">
        <v>1.0231000000000001E-2</v>
      </c>
      <c r="AF39" s="87">
        <v>0.999</v>
      </c>
      <c r="AG39" s="87">
        <v>0</v>
      </c>
      <c r="AH39" s="87">
        <v>29.1</v>
      </c>
      <c r="AI39" s="87" t="s">
        <v>501</v>
      </c>
      <c r="AJ39" s="87" t="b">
        <v>1</v>
      </c>
      <c r="AK39" s="87" t="s">
        <v>502</v>
      </c>
      <c r="AL39" s="87" t="b">
        <v>1</v>
      </c>
      <c r="AM39" s="87" t="s">
        <v>618</v>
      </c>
    </row>
    <row r="40" spans="1:39" s="87" customFormat="1" ht="16">
      <c r="A40" s="87">
        <v>45</v>
      </c>
      <c r="B40" s="107" t="s">
        <v>1494</v>
      </c>
      <c r="C40" s="87">
        <v>11</v>
      </c>
      <c r="D40" s="87">
        <v>108114679</v>
      </c>
      <c r="E40" s="87" t="s">
        <v>523</v>
      </c>
      <c r="F40" s="87" t="s">
        <v>619</v>
      </c>
      <c r="G40" s="87" t="s">
        <v>384</v>
      </c>
      <c r="H40" s="87" t="s">
        <v>620</v>
      </c>
      <c r="J40" s="87" t="s">
        <v>1473</v>
      </c>
      <c r="K40" s="87" t="b">
        <v>1</v>
      </c>
      <c r="L40" s="87" t="b">
        <v>1</v>
      </c>
      <c r="M40" s="87" t="b">
        <v>1</v>
      </c>
      <c r="N40" s="87" t="b">
        <v>0</v>
      </c>
      <c r="O40" s="87" t="b">
        <v>0</v>
      </c>
      <c r="P40" s="87" t="b">
        <v>0</v>
      </c>
      <c r="Q40" s="87" t="b">
        <v>0</v>
      </c>
      <c r="R40" s="87" t="s">
        <v>575</v>
      </c>
      <c r="S40" s="87" t="s">
        <v>500</v>
      </c>
      <c r="T40" s="87">
        <v>0</v>
      </c>
      <c r="U40" s="87">
        <v>0</v>
      </c>
      <c r="AH40" s="87">
        <v>24.4</v>
      </c>
      <c r="AI40" s="87" t="s">
        <v>501</v>
      </c>
      <c r="AJ40" s="87" t="b">
        <v>1</v>
      </c>
      <c r="AK40" s="87" t="s">
        <v>502</v>
      </c>
      <c r="AL40" s="87" t="b">
        <v>1</v>
      </c>
    </row>
    <row r="41" spans="1:39" s="87" customFormat="1" ht="16">
      <c r="A41" s="87">
        <v>45</v>
      </c>
      <c r="B41" s="107" t="s">
        <v>1536</v>
      </c>
      <c r="C41" s="87">
        <v>7</v>
      </c>
      <c r="D41" s="87">
        <v>151845531</v>
      </c>
      <c r="E41" s="87" t="s">
        <v>622</v>
      </c>
      <c r="F41" s="87" t="s">
        <v>623</v>
      </c>
      <c r="G41" s="87" t="s">
        <v>377</v>
      </c>
      <c r="H41" s="87" t="s">
        <v>624</v>
      </c>
      <c r="I41" s="87" t="s">
        <v>625</v>
      </c>
      <c r="J41" s="87" t="s">
        <v>1473</v>
      </c>
      <c r="K41" s="87" t="b">
        <v>1</v>
      </c>
      <c r="L41" s="87" t="b">
        <v>1</v>
      </c>
      <c r="M41" s="87" t="b">
        <v>1</v>
      </c>
      <c r="N41" s="87" t="b">
        <v>0</v>
      </c>
      <c r="O41" s="87" t="b">
        <v>0</v>
      </c>
      <c r="P41" s="87" t="b">
        <v>0</v>
      </c>
      <c r="Q41" s="87" t="b">
        <v>0</v>
      </c>
      <c r="R41" s="87" t="s">
        <v>516</v>
      </c>
      <c r="T41" s="87">
        <v>0</v>
      </c>
      <c r="U41" s="87">
        <v>0</v>
      </c>
      <c r="AH41" s="87">
        <v>36</v>
      </c>
      <c r="AI41" s="87" t="s">
        <v>501</v>
      </c>
      <c r="AJ41" s="87" t="b">
        <v>1</v>
      </c>
      <c r="AK41" s="87" t="s">
        <v>502</v>
      </c>
      <c r="AL41" s="87" t="b">
        <v>1</v>
      </c>
    </row>
    <row r="42" spans="1:39" s="87" customFormat="1" ht="16">
      <c r="A42" s="87">
        <v>45</v>
      </c>
      <c r="B42" s="107" t="s">
        <v>1526</v>
      </c>
      <c r="C42" s="87">
        <v>12</v>
      </c>
      <c r="D42" s="87">
        <v>25398284</v>
      </c>
      <c r="E42" s="87" t="s">
        <v>503</v>
      </c>
      <c r="F42" s="87" t="s">
        <v>504</v>
      </c>
      <c r="G42" s="87" t="s">
        <v>381</v>
      </c>
      <c r="H42" s="87" t="s">
        <v>505</v>
      </c>
      <c r="I42" s="87" t="s">
        <v>506</v>
      </c>
      <c r="J42" s="87" t="s">
        <v>1472</v>
      </c>
      <c r="K42" s="87" t="b">
        <v>1</v>
      </c>
      <c r="L42" s="87" t="b">
        <v>1</v>
      </c>
      <c r="M42" s="87" t="b">
        <v>1</v>
      </c>
      <c r="N42" s="87" t="b">
        <v>1</v>
      </c>
      <c r="O42" s="87" t="b">
        <v>1</v>
      </c>
      <c r="P42" s="87" t="b">
        <v>0</v>
      </c>
      <c r="Q42" s="87" t="b">
        <v>1</v>
      </c>
      <c r="R42" s="87" t="s">
        <v>507</v>
      </c>
      <c r="S42" s="87" t="s">
        <v>508</v>
      </c>
      <c r="T42" s="87">
        <v>1319</v>
      </c>
      <c r="U42" s="87">
        <v>5.1693055337827198E-2</v>
      </c>
      <c r="V42" s="87">
        <v>-2.3199999999999998</v>
      </c>
      <c r="W42" s="87">
        <v>0.93600000000000005</v>
      </c>
      <c r="X42" s="87">
        <v>0.91300000000000003</v>
      </c>
      <c r="Y42" s="88">
        <v>5.3692307692307597E-11</v>
      </c>
      <c r="Z42" s="87">
        <v>23.647751370627699</v>
      </c>
      <c r="AA42" s="88">
        <v>4.9857142857142801E-11</v>
      </c>
      <c r="AB42" s="87">
        <v>23.7218593427814</v>
      </c>
      <c r="AC42" s="87" t="s">
        <v>509</v>
      </c>
      <c r="AD42" s="87">
        <v>10.757</v>
      </c>
      <c r="AE42" s="87">
        <v>8.5632E-2</v>
      </c>
      <c r="AF42" s="87">
        <v>0.97199999999999998</v>
      </c>
      <c r="AG42" s="87">
        <v>0</v>
      </c>
      <c r="AH42" s="87">
        <v>29.9</v>
      </c>
      <c r="AI42" s="87" t="s">
        <v>510</v>
      </c>
      <c r="AJ42" s="87" t="b">
        <v>1</v>
      </c>
      <c r="AK42" s="87" t="s">
        <v>502</v>
      </c>
      <c r="AL42" s="87" t="b">
        <v>1</v>
      </c>
      <c r="AM42" s="87" t="s">
        <v>511</v>
      </c>
    </row>
    <row r="43" spans="1:39" s="87" customFormat="1" ht="16">
      <c r="A43" s="87">
        <v>45</v>
      </c>
      <c r="B43" s="107" t="s">
        <v>1526</v>
      </c>
      <c r="C43" s="87">
        <v>18</v>
      </c>
      <c r="D43" s="87">
        <v>48584560</v>
      </c>
      <c r="E43" s="87" t="s">
        <v>546</v>
      </c>
      <c r="F43" s="87" t="s">
        <v>530</v>
      </c>
      <c r="G43" s="87" t="s">
        <v>382</v>
      </c>
      <c r="H43" s="87" t="s">
        <v>626</v>
      </c>
      <c r="I43" s="87" t="s">
        <v>627</v>
      </c>
      <c r="J43" s="87" t="s">
        <v>1472</v>
      </c>
      <c r="K43" s="87" t="b">
        <v>1</v>
      </c>
      <c r="L43" s="87" t="b">
        <v>1</v>
      </c>
      <c r="M43" s="87" t="b">
        <v>1</v>
      </c>
      <c r="N43" s="87" t="b">
        <v>0</v>
      </c>
      <c r="O43" s="87" t="b">
        <v>0</v>
      </c>
      <c r="P43" s="87" t="b">
        <v>0</v>
      </c>
      <c r="Q43" s="87" t="b">
        <v>0</v>
      </c>
      <c r="R43" s="87" t="s">
        <v>533</v>
      </c>
      <c r="S43" s="87" t="s">
        <v>500</v>
      </c>
      <c r="T43" s="87">
        <v>3</v>
      </c>
      <c r="U43" s="87">
        <v>1.1757328734911401E-4</v>
      </c>
      <c r="AH43" s="87">
        <v>37</v>
      </c>
      <c r="AI43" s="87" t="s">
        <v>501</v>
      </c>
      <c r="AJ43" s="87" t="b">
        <v>1</v>
      </c>
      <c r="AK43" s="87" t="s">
        <v>502</v>
      </c>
      <c r="AL43" s="87" t="b">
        <v>1</v>
      </c>
      <c r="AM43" s="87" t="s">
        <v>628</v>
      </c>
    </row>
    <row r="44" spans="1:39" s="87" customFormat="1" ht="16">
      <c r="A44" s="87">
        <v>45</v>
      </c>
      <c r="B44" s="107" t="s">
        <v>1526</v>
      </c>
      <c r="C44" s="87">
        <v>17</v>
      </c>
      <c r="D44" s="87">
        <v>7577538</v>
      </c>
      <c r="E44" s="87" t="s">
        <v>546</v>
      </c>
      <c r="F44" s="87" t="s">
        <v>520</v>
      </c>
      <c r="G44" s="87" t="s">
        <v>381</v>
      </c>
      <c r="H44" s="87" t="s">
        <v>607</v>
      </c>
      <c r="I44" s="87" t="s">
        <v>608</v>
      </c>
      <c r="J44" s="87" t="s">
        <v>1472</v>
      </c>
      <c r="K44" s="87" t="b">
        <v>1</v>
      </c>
      <c r="L44" s="87" t="b">
        <v>1</v>
      </c>
      <c r="M44" s="87" t="b">
        <v>1</v>
      </c>
      <c r="N44" s="87" t="b">
        <v>1</v>
      </c>
      <c r="O44" s="87" t="b">
        <v>1</v>
      </c>
      <c r="P44" s="87" t="b">
        <v>0</v>
      </c>
      <c r="Q44" s="87" t="b">
        <v>1</v>
      </c>
      <c r="R44" s="87" t="s">
        <v>507</v>
      </c>
      <c r="S44" s="87" t="s">
        <v>508</v>
      </c>
      <c r="T44" s="87">
        <v>109</v>
      </c>
      <c r="U44" s="87">
        <v>4.2718294403511501E-3</v>
      </c>
      <c r="V44" s="87">
        <v>-9.67</v>
      </c>
      <c r="W44" s="87">
        <v>0.85299999999999998</v>
      </c>
      <c r="X44" s="87">
        <v>0.89800000000000002</v>
      </c>
      <c r="Y44" s="88">
        <v>5.3692307692307597E-11</v>
      </c>
      <c r="Z44" s="87">
        <v>23.647751370627699</v>
      </c>
      <c r="AA44" s="88">
        <v>4.9857142857142801E-11</v>
      </c>
      <c r="AB44" s="87">
        <v>23.7218593427814</v>
      </c>
      <c r="AC44" s="87" t="s">
        <v>509</v>
      </c>
      <c r="AD44" s="87">
        <v>30.6478</v>
      </c>
      <c r="AE44" s="87">
        <v>2.758E-2</v>
      </c>
      <c r="AF44" s="87">
        <v>0.99399999999999999</v>
      </c>
      <c r="AG44" s="87">
        <v>0</v>
      </c>
      <c r="AH44" s="87">
        <v>34</v>
      </c>
      <c r="AI44" s="87" t="s">
        <v>510</v>
      </c>
      <c r="AJ44" s="87" t="b">
        <v>1</v>
      </c>
      <c r="AK44" s="87" t="s">
        <v>502</v>
      </c>
      <c r="AL44" s="87" t="b">
        <v>1</v>
      </c>
      <c r="AM44" s="87" t="s">
        <v>609</v>
      </c>
    </row>
    <row r="45" spans="1:39" s="87" customFormat="1" ht="16">
      <c r="A45" s="87">
        <v>46</v>
      </c>
      <c r="B45" s="107" t="s">
        <v>1533</v>
      </c>
      <c r="C45" s="87">
        <v>14</v>
      </c>
      <c r="D45" s="87">
        <v>21870242</v>
      </c>
      <c r="E45" s="87" t="s">
        <v>582</v>
      </c>
      <c r="F45" s="87" t="s">
        <v>633</v>
      </c>
      <c r="G45" s="87" t="s">
        <v>382</v>
      </c>
      <c r="H45" s="87" t="s">
        <v>634</v>
      </c>
      <c r="I45" s="87" t="s">
        <v>635</v>
      </c>
      <c r="J45" s="87" t="s">
        <v>1473</v>
      </c>
      <c r="K45" s="87" t="b">
        <v>1</v>
      </c>
      <c r="L45" s="87" t="b">
        <v>1</v>
      </c>
      <c r="M45" s="87" t="b">
        <v>0</v>
      </c>
      <c r="N45" s="87" t="b">
        <v>0</v>
      </c>
      <c r="O45" s="87" t="b">
        <v>0</v>
      </c>
      <c r="P45" s="87" t="b">
        <v>0</v>
      </c>
      <c r="Q45" s="87" t="b">
        <v>0</v>
      </c>
      <c r="R45" s="87" t="s">
        <v>533</v>
      </c>
      <c r="S45" s="87" t="s">
        <v>500</v>
      </c>
      <c r="T45" s="87">
        <v>0</v>
      </c>
      <c r="U45" s="87">
        <v>0</v>
      </c>
      <c r="AH45" s="87">
        <v>39</v>
      </c>
      <c r="AI45" s="87" t="s">
        <v>501</v>
      </c>
      <c r="AJ45" s="87" t="b">
        <v>1</v>
      </c>
      <c r="AK45" s="87" t="s">
        <v>518</v>
      </c>
      <c r="AL45" s="87" t="b">
        <v>1</v>
      </c>
      <c r="AM45" s="87" t="s">
        <v>636</v>
      </c>
    </row>
    <row r="46" spans="1:39" s="87" customFormat="1" ht="16">
      <c r="A46" s="87">
        <v>46</v>
      </c>
      <c r="B46" s="107" t="s">
        <v>1526</v>
      </c>
      <c r="C46" s="87">
        <v>12</v>
      </c>
      <c r="D46" s="87">
        <v>25398285</v>
      </c>
      <c r="E46" s="87" t="s">
        <v>527</v>
      </c>
      <c r="F46" s="87" t="s">
        <v>504</v>
      </c>
      <c r="G46" s="87" t="s">
        <v>381</v>
      </c>
      <c r="H46" s="87" t="s">
        <v>576</v>
      </c>
      <c r="I46" s="87" t="s">
        <v>577</v>
      </c>
      <c r="J46" s="87" t="s">
        <v>1472</v>
      </c>
      <c r="K46" s="87" t="b">
        <v>1</v>
      </c>
      <c r="L46" s="87" t="b">
        <v>1</v>
      </c>
      <c r="M46" s="87" t="b">
        <v>1</v>
      </c>
      <c r="N46" s="87" t="b">
        <v>1</v>
      </c>
      <c r="O46" s="87" t="b">
        <v>1</v>
      </c>
      <c r="P46" s="87" t="b">
        <v>0</v>
      </c>
      <c r="Q46" s="87" t="b">
        <v>1</v>
      </c>
      <c r="R46" s="87" t="s">
        <v>507</v>
      </c>
      <c r="S46" s="87" t="s">
        <v>508</v>
      </c>
      <c r="T46" s="87">
        <v>0</v>
      </c>
      <c r="U46" s="87">
        <v>0</v>
      </c>
      <c r="V46" s="87">
        <v>-2.29</v>
      </c>
      <c r="W46" s="87">
        <v>0.93400000000000005</v>
      </c>
      <c r="X46" s="87">
        <v>0.91100000000000003</v>
      </c>
      <c r="Y46" s="88">
        <v>5.3692307692307597E-11</v>
      </c>
      <c r="Z46" s="87">
        <v>23.647751370627699</v>
      </c>
      <c r="AA46" s="88">
        <v>4.9857142857142801E-11</v>
      </c>
      <c r="AB46" s="87">
        <v>23.7218593427814</v>
      </c>
      <c r="AC46" s="87" t="s">
        <v>509</v>
      </c>
      <c r="AD46" s="87">
        <v>10.681800000000001</v>
      </c>
      <c r="AE46" s="87">
        <v>8.6744000000000002E-2</v>
      </c>
      <c r="AF46" s="87">
        <v>0.497</v>
      </c>
      <c r="AG46" s="87">
        <v>0.03</v>
      </c>
      <c r="AH46" s="87">
        <v>25</v>
      </c>
      <c r="AI46" s="87" t="s">
        <v>510</v>
      </c>
      <c r="AJ46" s="87" t="b">
        <v>1</v>
      </c>
      <c r="AK46" s="87" t="s">
        <v>502</v>
      </c>
      <c r="AL46" s="87" t="b">
        <v>1</v>
      </c>
      <c r="AM46" s="87" t="s">
        <v>578</v>
      </c>
    </row>
    <row r="47" spans="1:39" s="87" customFormat="1" ht="16">
      <c r="A47" s="87">
        <v>46</v>
      </c>
      <c r="B47" s="107" t="s">
        <v>1497</v>
      </c>
      <c r="C47" s="87">
        <v>9</v>
      </c>
      <c r="D47" s="87">
        <v>127920568</v>
      </c>
      <c r="E47" s="87" t="s">
        <v>523</v>
      </c>
      <c r="F47" s="87" t="s">
        <v>637</v>
      </c>
      <c r="G47" s="87" t="s">
        <v>382</v>
      </c>
      <c r="H47" s="87" t="s">
        <v>638</v>
      </c>
      <c r="I47" s="87" t="s">
        <v>639</v>
      </c>
      <c r="J47" s="87" t="s">
        <v>1473</v>
      </c>
      <c r="K47" s="87" t="b">
        <v>1</v>
      </c>
      <c r="L47" s="87" t="b">
        <v>1</v>
      </c>
      <c r="M47" s="87" t="b">
        <v>1</v>
      </c>
      <c r="N47" s="87" t="b">
        <v>0</v>
      </c>
      <c r="O47" s="87" t="b">
        <v>0</v>
      </c>
      <c r="P47" s="87" t="b">
        <v>0</v>
      </c>
      <c r="Q47" s="87" t="b">
        <v>0</v>
      </c>
      <c r="R47" s="87" t="s">
        <v>533</v>
      </c>
      <c r="S47" s="87" t="s">
        <v>500</v>
      </c>
      <c r="T47" s="87">
        <v>0</v>
      </c>
      <c r="U47" s="87">
        <v>0</v>
      </c>
      <c r="AH47" s="87">
        <v>36</v>
      </c>
      <c r="AI47" s="87" t="s">
        <v>501</v>
      </c>
      <c r="AJ47" s="87" t="b">
        <v>1</v>
      </c>
      <c r="AK47" s="87" t="s">
        <v>518</v>
      </c>
      <c r="AL47" s="87" t="b">
        <v>1</v>
      </c>
      <c r="AM47" s="87" t="s">
        <v>640</v>
      </c>
    </row>
    <row r="48" spans="1:39" s="87" customFormat="1" ht="16">
      <c r="A48" s="87">
        <v>46</v>
      </c>
      <c r="B48" s="107" t="s">
        <v>1526</v>
      </c>
      <c r="C48" s="87">
        <v>17</v>
      </c>
      <c r="D48" s="87">
        <v>7578190</v>
      </c>
      <c r="E48" s="87" t="s">
        <v>629</v>
      </c>
      <c r="F48" s="87" t="s">
        <v>520</v>
      </c>
      <c r="G48" s="87" t="s">
        <v>381</v>
      </c>
      <c r="H48" s="87" t="s">
        <v>630</v>
      </c>
      <c r="I48" s="87" t="s">
        <v>631</v>
      </c>
      <c r="J48" s="87" t="s">
        <v>1472</v>
      </c>
      <c r="K48" s="87" t="b">
        <v>1</v>
      </c>
      <c r="L48" s="87" t="b">
        <v>1</v>
      </c>
      <c r="M48" s="87" t="b">
        <v>1</v>
      </c>
      <c r="N48" s="87" t="b">
        <v>1</v>
      </c>
      <c r="O48" s="87" t="b">
        <v>1</v>
      </c>
      <c r="P48" s="87" t="b">
        <v>0</v>
      </c>
      <c r="Q48" s="87" t="b">
        <v>1</v>
      </c>
      <c r="R48" s="87" t="s">
        <v>507</v>
      </c>
      <c r="S48" s="87" t="s">
        <v>508</v>
      </c>
      <c r="T48" s="87">
        <v>30</v>
      </c>
      <c r="U48" s="87">
        <v>1.17573287349114E-3</v>
      </c>
      <c r="V48" s="87">
        <v>-9.4700000000000006</v>
      </c>
      <c r="W48" s="87">
        <v>0.77200000000000002</v>
      </c>
      <c r="X48" s="87">
        <v>0.751</v>
      </c>
      <c r="Y48" s="88">
        <v>5.3692307692307597E-11</v>
      </c>
      <c r="Z48" s="87">
        <v>23.647751370627699</v>
      </c>
      <c r="AA48" s="88">
        <v>4.9857142857142801E-11</v>
      </c>
      <c r="AB48" s="87">
        <v>23.7218593427814</v>
      </c>
      <c r="AC48" s="87" t="s">
        <v>509</v>
      </c>
      <c r="AD48" s="87">
        <v>30.673100000000002</v>
      </c>
      <c r="AE48" s="87">
        <v>2.0573999999999999E-2</v>
      </c>
      <c r="AF48" s="87">
        <v>0.998</v>
      </c>
      <c r="AG48" s="87">
        <v>0</v>
      </c>
      <c r="AH48" s="87">
        <v>28.9</v>
      </c>
      <c r="AI48" s="87" t="s">
        <v>510</v>
      </c>
      <c r="AJ48" s="87" t="b">
        <v>1</v>
      </c>
      <c r="AK48" s="87" t="s">
        <v>502</v>
      </c>
      <c r="AL48" s="87" t="b">
        <v>1</v>
      </c>
      <c r="AM48" s="87" t="s">
        <v>632</v>
      </c>
    </row>
    <row r="49" spans="1:38" s="87" customFormat="1" ht="16">
      <c r="A49" s="87">
        <v>46</v>
      </c>
      <c r="B49" s="107" t="s">
        <v>1534</v>
      </c>
      <c r="C49" s="87">
        <v>2</v>
      </c>
      <c r="D49" s="87">
        <v>230653657</v>
      </c>
      <c r="E49" s="87" t="s">
        <v>546</v>
      </c>
      <c r="F49" s="87" t="s">
        <v>573</v>
      </c>
      <c r="G49" s="87" t="s">
        <v>384</v>
      </c>
      <c r="H49" s="87" t="s">
        <v>574</v>
      </c>
      <c r="J49" s="87" t="s">
        <v>1473</v>
      </c>
      <c r="K49" s="87" t="b">
        <v>1</v>
      </c>
      <c r="L49" s="87" t="b">
        <v>0</v>
      </c>
      <c r="M49" s="87" t="b">
        <v>0</v>
      </c>
      <c r="N49" s="87" t="b">
        <v>0</v>
      </c>
      <c r="O49" s="87" t="b">
        <v>0</v>
      </c>
      <c r="P49" s="87" t="b">
        <v>0</v>
      </c>
      <c r="Q49" s="87" t="b">
        <v>0</v>
      </c>
      <c r="R49" s="87" t="s">
        <v>575</v>
      </c>
      <c r="S49" s="87" t="s">
        <v>500</v>
      </c>
      <c r="T49" s="87">
        <v>0</v>
      </c>
      <c r="U49" s="87">
        <v>0</v>
      </c>
      <c r="AH49" s="87">
        <v>27</v>
      </c>
      <c r="AI49" s="87" t="s">
        <v>501</v>
      </c>
      <c r="AJ49" s="87" t="b">
        <v>1</v>
      </c>
      <c r="AK49" s="87" t="s">
        <v>518</v>
      </c>
      <c r="AL49" s="87" t="b">
        <v>1</v>
      </c>
    </row>
    <row r="50" spans="1:38" s="87" customFormat="1" ht="16">
      <c r="B50" s="107"/>
    </row>
  </sheetData>
  <autoFilter ref="A3:AM49" xr:uid="{D1269B6E-FF22-DE4D-9870-C9B2867C8527}">
    <sortState xmlns:xlrd2="http://schemas.microsoft.com/office/spreadsheetml/2017/richdata2" ref="A4:AM48">
      <sortCondition ref="A3:A49"/>
    </sortState>
  </autoFilter>
  <phoneticPr fontId="6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6CC40-0A68-BC41-B53C-51A0B3A75477}">
  <dimension ref="A1:BT14"/>
  <sheetViews>
    <sheetView workbookViewId="0"/>
  </sheetViews>
  <sheetFormatPr baseColWidth="10" defaultRowHeight="16"/>
  <cols>
    <col min="6" max="6" width="10.83203125" style="64"/>
    <col min="10" max="10" width="10.83203125" style="64"/>
    <col min="19" max="19" width="10.83203125" style="64"/>
    <col min="27" max="27" width="10.83203125" style="64"/>
    <col min="38" max="38" width="10.83203125" style="64"/>
    <col min="44" max="44" width="10.83203125" style="64"/>
    <col min="50" max="50" width="10.83203125" style="64"/>
    <col min="55" max="55" width="10.83203125" style="64"/>
    <col min="63" max="63" width="10.83203125" style="64"/>
  </cols>
  <sheetData>
    <row r="1" spans="1:72" ht="19">
      <c r="A1" s="55" t="s">
        <v>1540</v>
      </c>
    </row>
    <row r="3" spans="1:72" s="79" customFormat="1" ht="17">
      <c r="A3" s="79" t="s">
        <v>463</v>
      </c>
      <c r="B3" s="80" t="s">
        <v>1527</v>
      </c>
      <c r="C3" s="79" t="s">
        <v>88</v>
      </c>
      <c r="D3" s="80" t="s">
        <v>91</v>
      </c>
      <c r="E3" s="80" t="s">
        <v>94</v>
      </c>
      <c r="F3" s="81" t="s">
        <v>97</v>
      </c>
      <c r="G3" s="79" t="s">
        <v>103</v>
      </c>
      <c r="H3" s="79" t="s">
        <v>104</v>
      </c>
      <c r="I3" s="79" t="s">
        <v>107</v>
      </c>
      <c r="J3" s="82" t="s">
        <v>110</v>
      </c>
      <c r="K3" s="79" t="s">
        <v>115</v>
      </c>
      <c r="L3" s="80" t="s">
        <v>116</v>
      </c>
      <c r="M3" s="79" t="s">
        <v>119</v>
      </c>
      <c r="N3" s="79" t="s">
        <v>122</v>
      </c>
      <c r="O3" s="80" t="s">
        <v>125</v>
      </c>
      <c r="P3" s="79" t="s">
        <v>128</v>
      </c>
      <c r="Q3" s="80" t="s">
        <v>129</v>
      </c>
      <c r="R3" s="80" t="s">
        <v>132</v>
      </c>
      <c r="S3" s="81" t="s">
        <v>135</v>
      </c>
      <c r="T3" s="79" t="s">
        <v>139</v>
      </c>
      <c r="U3" s="79" t="s">
        <v>140</v>
      </c>
      <c r="V3" s="80" t="s">
        <v>141</v>
      </c>
      <c r="W3" s="79" t="s">
        <v>142</v>
      </c>
      <c r="X3" s="79" t="s">
        <v>143</v>
      </c>
      <c r="Y3" s="79" t="s">
        <v>144</v>
      </c>
      <c r="Z3" s="79" t="s">
        <v>145</v>
      </c>
      <c r="AA3" s="82" t="s">
        <v>148</v>
      </c>
      <c r="AB3" s="79" t="s">
        <v>153</v>
      </c>
      <c r="AC3" s="80" t="s">
        <v>168</v>
      </c>
      <c r="AD3" s="80" t="s">
        <v>169</v>
      </c>
      <c r="AE3" s="80" t="s">
        <v>154</v>
      </c>
      <c r="AF3" s="80" t="s">
        <v>155</v>
      </c>
      <c r="AG3" s="80" t="s">
        <v>156</v>
      </c>
      <c r="AH3" s="80" t="s">
        <v>157</v>
      </c>
      <c r="AI3" s="80" t="s">
        <v>160</v>
      </c>
      <c r="AJ3" s="80" t="s">
        <v>163</v>
      </c>
      <c r="AK3" s="80" t="s">
        <v>166</v>
      </c>
      <c r="AL3" s="81" t="s">
        <v>167</v>
      </c>
      <c r="AM3" s="79" t="s">
        <v>173</v>
      </c>
      <c r="AN3" s="80" t="s">
        <v>174</v>
      </c>
      <c r="AO3" s="79" t="s">
        <v>175</v>
      </c>
      <c r="AP3" s="79" t="s">
        <v>176</v>
      </c>
      <c r="AQ3" s="80" t="s">
        <v>177</v>
      </c>
      <c r="AR3" s="82" t="s">
        <v>178</v>
      </c>
      <c r="AS3" s="80" t="s">
        <v>183</v>
      </c>
      <c r="AT3" s="80" t="s">
        <v>184</v>
      </c>
      <c r="AU3" s="80" t="s">
        <v>185</v>
      </c>
      <c r="AV3" s="80" t="s">
        <v>186</v>
      </c>
      <c r="AW3" s="80" t="s">
        <v>189</v>
      </c>
      <c r="AX3" s="81" t="s">
        <v>192</v>
      </c>
      <c r="AY3" s="79" t="s">
        <v>194</v>
      </c>
      <c r="AZ3" s="79" t="s">
        <v>195</v>
      </c>
      <c r="BA3" s="79" t="s">
        <v>196</v>
      </c>
      <c r="BB3" s="79" t="s">
        <v>197</v>
      </c>
      <c r="BC3" s="82" t="s">
        <v>198</v>
      </c>
      <c r="BD3" s="79" t="s">
        <v>200</v>
      </c>
      <c r="BE3" s="79" t="s">
        <v>201</v>
      </c>
      <c r="BF3" s="80" t="s">
        <v>202</v>
      </c>
      <c r="BG3" s="80" t="s">
        <v>205</v>
      </c>
      <c r="BH3" s="79" t="s">
        <v>208</v>
      </c>
      <c r="BI3" s="79" t="s">
        <v>211</v>
      </c>
      <c r="BJ3" s="79" t="s">
        <v>214</v>
      </c>
      <c r="BK3" s="82" t="s">
        <v>215</v>
      </c>
      <c r="BL3" s="79" t="s">
        <v>219</v>
      </c>
      <c r="BM3" s="80" t="s">
        <v>220</v>
      </c>
      <c r="BN3" s="80" t="s">
        <v>221</v>
      </c>
      <c r="BO3" s="80" t="s">
        <v>222</v>
      </c>
      <c r="BP3" s="80" t="s">
        <v>225</v>
      </c>
      <c r="BQ3" s="80" t="s">
        <v>228</v>
      </c>
      <c r="BR3" s="80" t="s">
        <v>231</v>
      </c>
      <c r="BS3" s="80" t="s">
        <v>234</v>
      </c>
      <c r="BT3" s="81" t="s">
        <v>237</v>
      </c>
    </row>
    <row r="4" spans="1:72">
      <c r="A4" t="s">
        <v>497</v>
      </c>
      <c r="M4" t="s">
        <v>1448</v>
      </c>
      <c r="O4" t="s">
        <v>1449</v>
      </c>
      <c r="P4" t="s">
        <v>1449</v>
      </c>
      <c r="Q4" t="s">
        <v>1449</v>
      </c>
      <c r="S4" s="64" t="s">
        <v>1449</v>
      </c>
      <c r="V4" t="s">
        <v>1448</v>
      </c>
      <c r="W4" t="s">
        <v>1449</v>
      </c>
      <c r="Y4" t="s">
        <v>1448</v>
      </c>
      <c r="Z4" t="s">
        <v>1449</v>
      </c>
      <c r="AA4" s="64" t="s">
        <v>1448</v>
      </c>
      <c r="AM4" t="s">
        <v>1446</v>
      </c>
      <c r="AN4" t="s">
        <v>1447</v>
      </c>
      <c r="AO4" t="s">
        <v>1447</v>
      </c>
      <c r="AP4" t="s">
        <v>1447</v>
      </c>
      <c r="AQ4" t="s">
        <v>1447</v>
      </c>
      <c r="AR4" s="64" t="s">
        <v>1446</v>
      </c>
      <c r="AS4" t="s">
        <v>1446</v>
      </c>
      <c r="AT4" t="s">
        <v>1446</v>
      </c>
      <c r="AU4" t="s">
        <v>1450</v>
      </c>
      <c r="AV4" t="s">
        <v>1447</v>
      </c>
      <c r="AW4" t="s">
        <v>1446</v>
      </c>
      <c r="AX4" s="64" t="s">
        <v>1446</v>
      </c>
      <c r="BA4" t="s">
        <v>1449</v>
      </c>
      <c r="BC4" s="64" t="s">
        <v>1449</v>
      </c>
      <c r="BE4" t="s">
        <v>1448</v>
      </c>
      <c r="BF4" t="s">
        <v>1449</v>
      </c>
      <c r="BG4" t="s">
        <v>1449</v>
      </c>
      <c r="BJ4" t="s">
        <v>1448</v>
      </c>
      <c r="BK4" s="64" t="s">
        <v>1449</v>
      </c>
      <c r="BM4" t="s">
        <v>1449</v>
      </c>
      <c r="BN4" t="s">
        <v>1449</v>
      </c>
      <c r="BO4" t="s">
        <v>1449</v>
      </c>
      <c r="BP4" t="s">
        <v>1449</v>
      </c>
      <c r="BQ4" t="s">
        <v>1449</v>
      </c>
      <c r="BR4" t="s">
        <v>1449</v>
      </c>
      <c r="BS4" t="s">
        <v>1449</v>
      </c>
      <c r="BT4" t="s">
        <v>1449</v>
      </c>
    </row>
    <row r="5" spans="1:72">
      <c r="A5" t="s">
        <v>964</v>
      </c>
      <c r="B5" t="s">
        <v>1451</v>
      </c>
      <c r="C5" t="s">
        <v>1452</v>
      </c>
      <c r="D5" t="s">
        <v>1453</v>
      </c>
      <c r="E5" t="s">
        <v>1454</v>
      </c>
      <c r="F5" s="64" t="s">
        <v>1455</v>
      </c>
      <c r="H5" t="s">
        <v>1453</v>
      </c>
      <c r="L5" t="s">
        <v>1453</v>
      </c>
      <c r="N5" t="s">
        <v>1453</v>
      </c>
      <c r="O5" t="s">
        <v>1456</v>
      </c>
      <c r="Q5" t="s">
        <v>1453</v>
      </c>
      <c r="R5" t="s">
        <v>1457</v>
      </c>
      <c r="S5" s="64" t="s">
        <v>1456</v>
      </c>
      <c r="V5" t="s">
        <v>1453</v>
      </c>
      <c r="X5" t="s">
        <v>1453</v>
      </c>
      <c r="AE5" t="s">
        <v>1453</v>
      </c>
      <c r="AF5" t="s">
        <v>1453</v>
      </c>
      <c r="AR5" s="64" t="s">
        <v>1453</v>
      </c>
      <c r="AS5" t="s">
        <v>1453</v>
      </c>
      <c r="AT5" t="s">
        <v>1456</v>
      </c>
      <c r="AU5" t="s">
        <v>1453</v>
      </c>
      <c r="AW5" t="s">
        <v>1458</v>
      </c>
      <c r="AX5" s="64" t="s">
        <v>1459</v>
      </c>
    </row>
    <row r="6" spans="1:72">
      <c r="A6" t="s">
        <v>1127</v>
      </c>
      <c r="B6" t="s">
        <v>1460</v>
      </c>
      <c r="C6" t="s">
        <v>1456</v>
      </c>
      <c r="D6" t="s">
        <v>1451</v>
      </c>
      <c r="E6" t="s">
        <v>1452</v>
      </c>
      <c r="F6" s="64" t="s">
        <v>1458</v>
      </c>
      <c r="L6" t="s">
        <v>1457</v>
      </c>
      <c r="O6" t="s">
        <v>1456</v>
      </c>
      <c r="P6" t="s">
        <v>1457</v>
      </c>
      <c r="Q6" t="s">
        <v>1456</v>
      </c>
      <c r="S6" s="64" t="s">
        <v>1459</v>
      </c>
      <c r="T6" t="s">
        <v>1453</v>
      </c>
      <c r="AC6" t="s">
        <v>1456</v>
      </c>
      <c r="AD6" t="s">
        <v>1456</v>
      </c>
      <c r="AE6" t="s">
        <v>1461</v>
      </c>
      <c r="AF6" t="s">
        <v>1462</v>
      </c>
      <c r="AG6" t="s">
        <v>1459</v>
      </c>
      <c r="AH6" t="s">
        <v>1457</v>
      </c>
      <c r="AI6" t="s">
        <v>1457</v>
      </c>
      <c r="AJ6" t="s">
        <v>1459</v>
      </c>
      <c r="AK6" t="s">
        <v>1462</v>
      </c>
      <c r="AL6" s="64" t="s">
        <v>1456</v>
      </c>
      <c r="AS6" t="s">
        <v>1453</v>
      </c>
      <c r="AT6" t="s">
        <v>1456</v>
      </c>
      <c r="AU6" t="s">
        <v>1457</v>
      </c>
      <c r="AV6" t="s">
        <v>1457</v>
      </c>
      <c r="AW6" t="s">
        <v>1453</v>
      </c>
      <c r="BF6" t="s">
        <v>1457</v>
      </c>
      <c r="BG6" t="s">
        <v>1457</v>
      </c>
      <c r="BM6" t="s">
        <v>1462</v>
      </c>
      <c r="BN6" t="s">
        <v>1462</v>
      </c>
      <c r="BO6" t="s">
        <v>1462</v>
      </c>
      <c r="BP6" t="s">
        <v>1462</v>
      </c>
      <c r="BQ6" t="s">
        <v>1462</v>
      </c>
      <c r="BR6" t="s">
        <v>1456</v>
      </c>
      <c r="BS6" t="s">
        <v>1462</v>
      </c>
      <c r="BT6" t="s">
        <v>1462</v>
      </c>
    </row>
    <row r="7" spans="1:72">
      <c r="A7" t="s">
        <v>1463</v>
      </c>
      <c r="E7" t="s">
        <v>1456</v>
      </c>
      <c r="H7" t="s">
        <v>1453</v>
      </c>
      <c r="L7" t="s">
        <v>1453</v>
      </c>
      <c r="N7" t="s">
        <v>1453</v>
      </c>
      <c r="R7" t="s">
        <v>1453</v>
      </c>
      <c r="S7" s="64" t="s">
        <v>1453</v>
      </c>
      <c r="X7" t="s">
        <v>1453</v>
      </c>
      <c r="AB7" t="s">
        <v>1458</v>
      </c>
      <c r="AC7" t="s">
        <v>1464</v>
      </c>
      <c r="AD7" t="s">
        <v>1452</v>
      </c>
      <c r="AE7" t="s">
        <v>1465</v>
      </c>
      <c r="AF7" t="s">
        <v>1453</v>
      </c>
      <c r="AG7" t="s">
        <v>1465</v>
      </c>
      <c r="AH7" t="s">
        <v>1460</v>
      </c>
      <c r="AI7" t="s">
        <v>1466</v>
      </c>
      <c r="AJ7" t="s">
        <v>1466</v>
      </c>
      <c r="AK7" t="s">
        <v>1460</v>
      </c>
      <c r="AL7" s="64" t="s">
        <v>1452</v>
      </c>
      <c r="BH7" t="s">
        <v>1453</v>
      </c>
      <c r="BL7" t="s">
        <v>1456</v>
      </c>
      <c r="BP7" t="s">
        <v>1453</v>
      </c>
    </row>
    <row r="8" spans="1:72">
      <c r="A8" t="s">
        <v>1467</v>
      </c>
      <c r="B8" t="s">
        <v>1453</v>
      </c>
      <c r="D8" t="s">
        <v>1453</v>
      </c>
      <c r="E8" t="s">
        <v>1457</v>
      </c>
      <c r="F8" s="64" t="s">
        <v>1456</v>
      </c>
      <c r="L8" t="s">
        <v>1453</v>
      </c>
      <c r="N8" t="s">
        <v>1453</v>
      </c>
      <c r="R8" t="s">
        <v>1456</v>
      </c>
      <c r="S8" s="64" t="s">
        <v>1457</v>
      </c>
      <c r="AN8" t="s">
        <v>1454</v>
      </c>
      <c r="AO8" t="s">
        <v>1468</v>
      </c>
      <c r="AR8" s="64" t="s">
        <v>1453</v>
      </c>
      <c r="AW8" t="s">
        <v>1453</v>
      </c>
      <c r="AY8" t="s">
        <v>1453</v>
      </c>
      <c r="BF8" t="s">
        <v>1453</v>
      </c>
      <c r="BG8" t="s">
        <v>1453</v>
      </c>
    </row>
    <row r="9" spans="1:72">
      <c r="A9" t="s">
        <v>1372</v>
      </c>
      <c r="B9" t="s">
        <v>1449</v>
      </c>
      <c r="C9" t="s">
        <v>1449</v>
      </c>
      <c r="E9" t="s">
        <v>1449</v>
      </c>
      <c r="F9" s="64" t="s">
        <v>1449</v>
      </c>
      <c r="G9" t="s">
        <v>1449</v>
      </c>
      <c r="H9" t="s">
        <v>1449</v>
      </c>
      <c r="I9" t="s">
        <v>1449</v>
      </c>
      <c r="J9" s="64" t="s">
        <v>1449</v>
      </c>
      <c r="K9" t="s">
        <v>1449</v>
      </c>
      <c r="N9" t="s">
        <v>1449</v>
      </c>
      <c r="P9" t="s">
        <v>1449</v>
      </c>
      <c r="R9" t="s">
        <v>1448</v>
      </c>
      <c r="T9" t="s">
        <v>1449</v>
      </c>
      <c r="U9" t="s">
        <v>1449</v>
      </c>
      <c r="V9" t="s">
        <v>1449</v>
      </c>
      <c r="W9" t="s">
        <v>1448</v>
      </c>
      <c r="X9" t="s">
        <v>1449</v>
      </c>
      <c r="Z9" t="s">
        <v>1449</v>
      </c>
      <c r="AA9" s="64" t="s">
        <v>1449</v>
      </c>
      <c r="AM9" t="s">
        <v>1449</v>
      </c>
      <c r="AN9" t="s">
        <v>1449</v>
      </c>
      <c r="AO9" t="s">
        <v>1448</v>
      </c>
      <c r="AP9" t="s">
        <v>1448</v>
      </c>
      <c r="AQ9" t="s">
        <v>1448</v>
      </c>
      <c r="AR9" s="64" t="s">
        <v>1449</v>
      </c>
      <c r="AW9" t="s">
        <v>1449</v>
      </c>
      <c r="AZ9" t="s">
        <v>1449</v>
      </c>
      <c r="BA9" t="s">
        <v>1449</v>
      </c>
      <c r="BB9" t="s">
        <v>1449</v>
      </c>
      <c r="BC9" s="64" t="s">
        <v>1449</v>
      </c>
      <c r="BJ9" t="s">
        <v>1448</v>
      </c>
      <c r="BK9" s="64" t="s">
        <v>1448</v>
      </c>
    </row>
    <row r="10" spans="1:72">
      <c r="A10" t="s">
        <v>520</v>
      </c>
      <c r="B10" t="s">
        <v>1449</v>
      </c>
      <c r="C10" t="s">
        <v>1449</v>
      </c>
      <c r="E10" t="s">
        <v>1449</v>
      </c>
      <c r="F10" s="64" t="s">
        <v>1449</v>
      </c>
      <c r="N10" t="s">
        <v>1448</v>
      </c>
      <c r="X10" t="s">
        <v>1449</v>
      </c>
      <c r="AB10" t="s">
        <v>1449</v>
      </c>
      <c r="AM10" t="s">
        <v>1449</v>
      </c>
      <c r="AN10" t="s">
        <v>1448</v>
      </c>
      <c r="AO10" t="s">
        <v>1448</v>
      </c>
      <c r="AP10" t="s">
        <v>1448</v>
      </c>
      <c r="AQ10" t="s">
        <v>1448</v>
      </c>
      <c r="AS10" t="s">
        <v>1448</v>
      </c>
      <c r="AT10" t="s">
        <v>1449</v>
      </c>
      <c r="AU10" t="s">
        <v>1448</v>
      </c>
      <c r="AV10" t="s">
        <v>1448</v>
      </c>
      <c r="AW10" t="s">
        <v>1448</v>
      </c>
      <c r="AX10" s="64" t="s">
        <v>1448</v>
      </c>
      <c r="AZ10" t="s">
        <v>1448</v>
      </c>
      <c r="BB10" t="s">
        <v>1448</v>
      </c>
      <c r="BC10" s="64" t="s">
        <v>1448</v>
      </c>
      <c r="BD10" t="s">
        <v>1449</v>
      </c>
      <c r="BE10" t="s">
        <v>1448</v>
      </c>
      <c r="BH10" t="s">
        <v>1448</v>
      </c>
      <c r="BI10" t="s">
        <v>1448</v>
      </c>
      <c r="BJ10" t="s">
        <v>1448</v>
      </c>
      <c r="BK10" s="64" t="s">
        <v>1448</v>
      </c>
    </row>
    <row r="11" spans="1:72">
      <c r="A11" t="s">
        <v>1469</v>
      </c>
      <c r="C11" t="s">
        <v>1449</v>
      </c>
      <c r="K11" t="s">
        <v>1449</v>
      </c>
      <c r="N11" t="s">
        <v>1449</v>
      </c>
      <c r="U11" t="s">
        <v>1449</v>
      </c>
      <c r="X11" t="s">
        <v>1449</v>
      </c>
      <c r="AY11" t="s">
        <v>1449</v>
      </c>
      <c r="BC11" s="64" t="s">
        <v>1449</v>
      </c>
    </row>
    <row r="13" spans="1:72">
      <c r="A13" t="s">
        <v>1529</v>
      </c>
    </row>
    <row r="14" spans="1:72" ht="19">
      <c r="A14" t="s">
        <v>1528</v>
      </c>
    </row>
  </sheetData>
  <conditionalFormatting sqref="A3:XFD3">
    <cfRule type="containsText" dxfId="1" priority="1" operator="containsText" text="amp">
      <formula>NOT(ISERROR(SEARCH("amp",A3)))</formula>
    </cfRule>
    <cfRule type="containsText" dxfId="0" priority="2" operator="containsText" text="del(0)">
      <formula>NOT(ISERROR(SEARCH("del(0)",A3)))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7637C-96C5-124A-B5A2-8645189C05A4}">
  <dimension ref="A1:N75"/>
  <sheetViews>
    <sheetView workbookViewId="0">
      <selection activeCell="L49" sqref="L49"/>
    </sheetView>
  </sheetViews>
  <sheetFormatPr baseColWidth="10" defaultRowHeight="16"/>
  <cols>
    <col min="1" max="16384" width="10.83203125" style="92"/>
  </cols>
  <sheetData>
    <row r="1" spans="1:14" s="16" customFormat="1" ht="19">
      <c r="A1" s="13" t="s">
        <v>1476</v>
      </c>
    </row>
    <row r="3" spans="1:14" s="90" customFormat="1" ht="19">
      <c r="A3" s="90" t="s">
        <v>77</v>
      </c>
      <c r="B3" s="90" t="s">
        <v>1513</v>
      </c>
      <c r="C3" s="90" t="s">
        <v>1477</v>
      </c>
      <c r="D3" s="90" t="s">
        <v>1478</v>
      </c>
      <c r="E3" s="90" t="s">
        <v>1479</v>
      </c>
      <c r="F3" s="90" t="s">
        <v>1480</v>
      </c>
      <c r="G3" s="90" t="s">
        <v>1481</v>
      </c>
      <c r="H3" s="90" t="s">
        <v>1482</v>
      </c>
      <c r="I3" s="90" t="s">
        <v>1483</v>
      </c>
      <c r="J3" s="90" t="s">
        <v>1484</v>
      </c>
      <c r="K3" s="90" t="s">
        <v>1485</v>
      </c>
      <c r="L3" s="90" t="s">
        <v>1486</v>
      </c>
      <c r="M3" s="90" t="s">
        <v>1487</v>
      </c>
      <c r="N3" s="91" t="s">
        <v>1488</v>
      </c>
    </row>
    <row r="4" spans="1:14" s="93" customFormat="1">
      <c r="A4" s="93" t="s">
        <v>14</v>
      </c>
      <c r="B4" s="93" t="s">
        <v>1489</v>
      </c>
      <c r="C4" s="93" t="s">
        <v>504</v>
      </c>
      <c r="D4" s="93">
        <v>8</v>
      </c>
      <c r="E4" s="93">
        <v>3</v>
      </c>
      <c r="F4" s="93">
        <v>12</v>
      </c>
      <c r="G4" s="93">
        <v>6172212</v>
      </c>
      <c r="H4" s="93">
        <v>32945495</v>
      </c>
      <c r="I4" s="93">
        <v>0.92032171799999996</v>
      </c>
      <c r="J4" s="93">
        <v>5</v>
      </c>
      <c r="K4" s="93" t="s">
        <v>1485</v>
      </c>
      <c r="L4" s="93">
        <v>5</v>
      </c>
      <c r="M4" s="93">
        <v>2</v>
      </c>
      <c r="N4" s="94" t="s">
        <v>1490</v>
      </c>
    </row>
    <row r="5" spans="1:14" s="93" customFormat="1">
      <c r="A5" s="93" t="s">
        <v>14</v>
      </c>
      <c r="B5" s="93" t="s">
        <v>1491</v>
      </c>
      <c r="C5" s="93" t="s">
        <v>504</v>
      </c>
      <c r="D5" s="93">
        <v>6</v>
      </c>
      <c r="E5" s="93">
        <v>2</v>
      </c>
      <c r="F5" s="93">
        <v>12</v>
      </c>
      <c r="G5" s="93">
        <v>3751046</v>
      </c>
      <c r="H5" s="93">
        <v>40645257</v>
      </c>
      <c r="I5" s="93">
        <v>0.60743486300000005</v>
      </c>
      <c r="J5" s="93">
        <v>5</v>
      </c>
      <c r="K5" s="93" t="s">
        <v>1485</v>
      </c>
      <c r="L5" s="93">
        <v>4</v>
      </c>
      <c r="M5" s="93">
        <v>2</v>
      </c>
      <c r="N5" s="94" t="s">
        <v>1490</v>
      </c>
    </row>
    <row r="6" spans="1:14" s="93" customFormat="1">
      <c r="A6" s="93" t="s">
        <v>14</v>
      </c>
      <c r="B6" s="93" t="s">
        <v>1492</v>
      </c>
      <c r="C6" s="93" t="s">
        <v>504</v>
      </c>
      <c r="D6" s="93">
        <v>3</v>
      </c>
      <c r="E6" s="93">
        <v>0</v>
      </c>
      <c r="F6" s="93">
        <v>12</v>
      </c>
      <c r="G6" s="93">
        <v>16369907</v>
      </c>
      <c r="H6" s="93">
        <v>31605400</v>
      </c>
      <c r="I6" s="93">
        <v>0.73771097200000002</v>
      </c>
      <c r="J6" s="93">
        <v>5</v>
      </c>
      <c r="K6" s="93" t="s">
        <v>1485</v>
      </c>
      <c r="L6" s="93">
        <v>3</v>
      </c>
      <c r="M6" s="93">
        <v>-1</v>
      </c>
      <c r="N6" s="94" t="s">
        <v>1493</v>
      </c>
    </row>
    <row r="7" spans="1:14" s="93" customFormat="1">
      <c r="A7" s="93" t="s">
        <v>14</v>
      </c>
      <c r="B7" s="93" t="s">
        <v>1494</v>
      </c>
      <c r="C7" s="93" t="s">
        <v>504</v>
      </c>
      <c r="D7" s="93">
        <v>2</v>
      </c>
      <c r="E7" s="93">
        <v>1</v>
      </c>
      <c r="F7" s="93">
        <v>12</v>
      </c>
      <c r="G7" s="93">
        <v>6167196</v>
      </c>
      <c r="H7" s="93">
        <v>40844500</v>
      </c>
      <c r="I7" s="93">
        <v>0.234045158</v>
      </c>
      <c r="J7" s="93">
        <v>5</v>
      </c>
      <c r="K7" s="93" t="s">
        <v>1495</v>
      </c>
      <c r="L7" s="93">
        <v>1</v>
      </c>
      <c r="M7" s="93">
        <v>0</v>
      </c>
      <c r="N7" s="94" t="s">
        <v>1496</v>
      </c>
    </row>
    <row r="8" spans="1:14" s="93" customFormat="1">
      <c r="A8" s="93" t="s">
        <v>14</v>
      </c>
      <c r="B8" s="93" t="s">
        <v>1497</v>
      </c>
      <c r="C8" s="93" t="s">
        <v>504</v>
      </c>
      <c r="D8" s="93">
        <v>5</v>
      </c>
      <c r="E8" s="93">
        <v>1</v>
      </c>
      <c r="F8" s="93">
        <v>12</v>
      </c>
      <c r="G8" s="93">
        <v>7175762</v>
      </c>
      <c r="H8" s="93">
        <v>99042589</v>
      </c>
      <c r="I8" s="93">
        <v>0.86881159699999999</v>
      </c>
      <c r="J8" s="93">
        <v>5</v>
      </c>
      <c r="K8" s="93" t="s">
        <v>1485</v>
      </c>
      <c r="L8" s="93">
        <v>4</v>
      </c>
      <c r="M8" s="93">
        <v>1</v>
      </c>
      <c r="N8" s="94" t="s">
        <v>1498</v>
      </c>
    </row>
    <row r="9" spans="1:14" s="93" customFormat="1">
      <c r="A9" s="93" t="s">
        <v>18</v>
      </c>
      <c r="B9" s="93" t="s">
        <v>1497</v>
      </c>
      <c r="C9" s="93" t="s">
        <v>504</v>
      </c>
      <c r="D9" s="93">
        <v>2</v>
      </c>
      <c r="E9" s="93">
        <v>1</v>
      </c>
      <c r="F9" s="93">
        <v>12</v>
      </c>
      <c r="G9" s="93">
        <v>208500</v>
      </c>
      <c r="H9" s="93">
        <v>133811000</v>
      </c>
      <c r="I9" s="93">
        <v>9.0767559999999997E-2</v>
      </c>
      <c r="J9" s="93">
        <v>5</v>
      </c>
      <c r="K9" s="93" t="s">
        <v>1495</v>
      </c>
      <c r="L9" s="93">
        <v>1</v>
      </c>
      <c r="M9" s="93">
        <v>0</v>
      </c>
      <c r="N9" s="94" t="s">
        <v>1496</v>
      </c>
    </row>
    <row r="10" spans="1:14" s="93" customFormat="1">
      <c r="A10" s="93" t="s">
        <v>18</v>
      </c>
      <c r="B10" s="93" t="s">
        <v>1494</v>
      </c>
      <c r="C10" s="93" t="s">
        <v>504</v>
      </c>
      <c r="D10" s="93">
        <v>2</v>
      </c>
      <c r="E10" s="93">
        <v>1</v>
      </c>
      <c r="F10" s="93">
        <v>12</v>
      </c>
      <c r="G10" s="93">
        <v>395300</v>
      </c>
      <c r="H10" s="93">
        <v>32908780</v>
      </c>
      <c r="I10" s="93">
        <v>3.6318492000000001E-2</v>
      </c>
      <c r="J10" s="93">
        <v>5</v>
      </c>
      <c r="K10" s="93" t="s">
        <v>1495</v>
      </c>
      <c r="L10" s="93">
        <v>1</v>
      </c>
      <c r="M10" s="93">
        <v>0</v>
      </c>
      <c r="N10" s="94" t="s">
        <v>1496</v>
      </c>
    </row>
    <row r="11" spans="1:14" s="93" customFormat="1">
      <c r="A11" s="93" t="s">
        <v>18</v>
      </c>
      <c r="B11" s="93" t="s">
        <v>1499</v>
      </c>
      <c r="C11" s="93" t="s">
        <v>504</v>
      </c>
      <c r="D11" s="93">
        <v>1</v>
      </c>
      <c r="E11" s="93">
        <v>0</v>
      </c>
      <c r="F11" s="93">
        <v>12</v>
      </c>
      <c r="G11" s="93">
        <v>10583708</v>
      </c>
      <c r="H11" s="93">
        <v>48187329</v>
      </c>
      <c r="I11" s="93">
        <v>2.1383915999999999E-2</v>
      </c>
      <c r="J11" s="93">
        <v>5</v>
      </c>
      <c r="K11" s="93" t="s">
        <v>1495</v>
      </c>
      <c r="L11" s="93">
        <v>1</v>
      </c>
      <c r="M11" s="93">
        <v>-1</v>
      </c>
      <c r="N11" s="94" t="s">
        <v>1500</v>
      </c>
    </row>
    <row r="12" spans="1:14" s="93" customFormat="1">
      <c r="A12" s="93" t="s">
        <v>18</v>
      </c>
      <c r="B12" s="93" t="s">
        <v>1492</v>
      </c>
      <c r="C12" s="93" t="s">
        <v>504</v>
      </c>
      <c r="D12" s="93">
        <v>1</v>
      </c>
      <c r="E12" s="93">
        <v>0</v>
      </c>
      <c r="F12" s="93">
        <v>12</v>
      </c>
      <c r="G12" s="93">
        <v>208450</v>
      </c>
      <c r="H12" s="93">
        <v>34179157</v>
      </c>
      <c r="I12" s="93">
        <v>6.7206699999999998E-3</v>
      </c>
      <c r="J12" s="93">
        <v>5</v>
      </c>
      <c r="K12" s="93" t="s">
        <v>1495</v>
      </c>
      <c r="L12" s="93">
        <v>1</v>
      </c>
      <c r="M12" s="93">
        <v>-1</v>
      </c>
      <c r="N12" s="94" t="s">
        <v>1500</v>
      </c>
    </row>
    <row r="13" spans="1:14" s="93" customFormat="1">
      <c r="A13" s="93" t="s">
        <v>20</v>
      </c>
      <c r="B13" s="93" t="s">
        <v>1497</v>
      </c>
      <c r="C13" s="93" t="s">
        <v>504</v>
      </c>
      <c r="D13" s="93">
        <v>2</v>
      </c>
      <c r="E13" s="93">
        <v>1</v>
      </c>
      <c r="F13" s="93">
        <v>12</v>
      </c>
      <c r="G13" s="93">
        <v>416180</v>
      </c>
      <c r="H13" s="93">
        <v>124364214</v>
      </c>
      <c r="I13" s="93">
        <v>2.4098168E-2</v>
      </c>
      <c r="J13" s="93">
        <v>5</v>
      </c>
      <c r="K13" s="93" t="s">
        <v>1495</v>
      </c>
      <c r="L13" s="93">
        <v>1</v>
      </c>
      <c r="M13" s="93">
        <v>0</v>
      </c>
      <c r="N13" s="94" t="s">
        <v>1496</v>
      </c>
    </row>
    <row r="14" spans="1:14" s="93" customFormat="1">
      <c r="A14" s="93" t="s">
        <v>20</v>
      </c>
      <c r="B14" s="93" t="s">
        <v>1494</v>
      </c>
      <c r="C14" s="93" t="s">
        <v>504</v>
      </c>
      <c r="D14" s="93">
        <v>2</v>
      </c>
      <c r="E14" s="93">
        <v>1</v>
      </c>
      <c r="F14" s="93">
        <v>12</v>
      </c>
      <c r="G14" s="93">
        <v>208409</v>
      </c>
      <c r="H14" s="93">
        <v>133811050</v>
      </c>
      <c r="I14" s="93">
        <v>4.8892552999999998E-2</v>
      </c>
      <c r="J14" s="93">
        <v>5</v>
      </c>
      <c r="K14" s="93" t="s">
        <v>1495</v>
      </c>
      <c r="L14" s="93">
        <v>1</v>
      </c>
      <c r="M14" s="93">
        <v>0</v>
      </c>
      <c r="N14" s="94" t="s">
        <v>1496</v>
      </c>
    </row>
    <row r="15" spans="1:14" s="93" customFormat="1">
      <c r="A15" s="93" t="s">
        <v>20</v>
      </c>
      <c r="B15" s="93" t="s">
        <v>1491</v>
      </c>
      <c r="C15" s="93" t="s">
        <v>504</v>
      </c>
      <c r="D15" s="93">
        <v>3</v>
      </c>
      <c r="E15" s="93">
        <v>1</v>
      </c>
      <c r="F15" s="93">
        <v>12</v>
      </c>
      <c r="G15" s="93">
        <v>208300</v>
      </c>
      <c r="H15" s="93">
        <v>53085826</v>
      </c>
      <c r="I15" s="93">
        <v>0.213862993</v>
      </c>
      <c r="J15" s="93">
        <v>5</v>
      </c>
      <c r="K15" s="93" t="s">
        <v>1495</v>
      </c>
      <c r="L15" s="93">
        <v>2</v>
      </c>
      <c r="M15" s="93">
        <v>1</v>
      </c>
      <c r="N15" s="94" t="s">
        <v>1501</v>
      </c>
    </row>
    <row r="16" spans="1:14" s="93" customFormat="1">
      <c r="A16" s="93" t="s">
        <v>20</v>
      </c>
      <c r="B16" s="93" t="s">
        <v>1492</v>
      </c>
      <c r="C16" s="93" t="s">
        <v>504</v>
      </c>
      <c r="D16" s="93">
        <v>4</v>
      </c>
      <c r="E16" s="93">
        <v>2</v>
      </c>
      <c r="F16" s="93">
        <v>12</v>
      </c>
      <c r="G16" s="93">
        <v>314000</v>
      </c>
      <c r="H16" s="93">
        <v>53433948</v>
      </c>
      <c r="I16" s="93">
        <v>8.557907E-3</v>
      </c>
      <c r="J16" s="93">
        <v>5</v>
      </c>
      <c r="K16" s="93" t="s">
        <v>1495</v>
      </c>
      <c r="L16" s="93">
        <v>2</v>
      </c>
      <c r="M16" s="93">
        <v>1</v>
      </c>
      <c r="N16" s="94" t="s">
        <v>1502</v>
      </c>
    </row>
    <row r="17" spans="1:14" s="93" customFormat="1">
      <c r="A17" s="93" t="s">
        <v>20</v>
      </c>
      <c r="B17" s="93" t="s">
        <v>1489</v>
      </c>
      <c r="C17" s="93" t="s">
        <v>504</v>
      </c>
      <c r="D17" s="93">
        <v>4</v>
      </c>
      <c r="E17" s="93">
        <v>1</v>
      </c>
      <c r="F17" s="93">
        <v>12</v>
      </c>
      <c r="G17" s="93">
        <v>208351</v>
      </c>
      <c r="H17" s="93">
        <v>124387750</v>
      </c>
      <c r="I17" s="93">
        <v>0.93721625500000005</v>
      </c>
      <c r="J17" s="93">
        <v>5</v>
      </c>
      <c r="K17" s="93" t="s">
        <v>1485</v>
      </c>
      <c r="L17" s="93">
        <v>3</v>
      </c>
      <c r="M17" s="93">
        <v>-1</v>
      </c>
      <c r="N17" s="94" t="s">
        <v>1503</v>
      </c>
    </row>
    <row r="18" spans="1:14" s="93" customFormat="1">
      <c r="A18" s="93" t="s">
        <v>20</v>
      </c>
      <c r="B18" s="93" t="s">
        <v>1504</v>
      </c>
      <c r="C18" s="93" t="s">
        <v>504</v>
      </c>
      <c r="D18" s="93">
        <v>4</v>
      </c>
      <c r="E18" s="93">
        <v>1</v>
      </c>
      <c r="F18" s="93">
        <v>12</v>
      </c>
      <c r="G18" s="93">
        <v>208500</v>
      </c>
      <c r="H18" s="93">
        <v>133811050</v>
      </c>
      <c r="I18" s="93">
        <v>0.94324466600000001</v>
      </c>
      <c r="J18" s="93">
        <v>5</v>
      </c>
      <c r="K18" s="93" t="s">
        <v>1485</v>
      </c>
      <c r="L18" s="93">
        <v>3</v>
      </c>
      <c r="M18" s="93">
        <v>-1</v>
      </c>
      <c r="N18" s="94" t="s">
        <v>1503</v>
      </c>
    </row>
    <row r="19" spans="1:14" s="93" customFormat="1">
      <c r="A19" s="93" t="s">
        <v>20</v>
      </c>
      <c r="B19" s="93" t="s">
        <v>1505</v>
      </c>
      <c r="C19" s="93" t="s">
        <v>504</v>
      </c>
      <c r="D19" s="93">
        <v>3</v>
      </c>
      <c r="E19" s="93">
        <v>0</v>
      </c>
      <c r="F19" s="93">
        <v>12</v>
      </c>
      <c r="G19" s="93">
        <v>347068</v>
      </c>
      <c r="H19" s="93">
        <v>53292561</v>
      </c>
      <c r="I19" s="93">
        <v>0.92618503299999999</v>
      </c>
      <c r="J19" s="93">
        <v>5</v>
      </c>
      <c r="K19" s="93" t="s">
        <v>1485</v>
      </c>
      <c r="L19" s="93">
        <v>3</v>
      </c>
      <c r="M19" s="93">
        <v>-1</v>
      </c>
      <c r="N19" s="94" t="s">
        <v>1493</v>
      </c>
    </row>
    <row r="20" spans="1:14" s="93" customFormat="1">
      <c r="A20" s="93" t="s">
        <v>20</v>
      </c>
      <c r="B20" s="93" t="s">
        <v>1506</v>
      </c>
      <c r="C20" s="93" t="s">
        <v>504</v>
      </c>
      <c r="D20" s="93">
        <v>5</v>
      </c>
      <c r="E20" s="93">
        <v>1</v>
      </c>
      <c r="F20" s="93">
        <v>12</v>
      </c>
      <c r="G20" s="93">
        <v>6172348</v>
      </c>
      <c r="H20" s="93">
        <v>109328000</v>
      </c>
      <c r="I20" s="93">
        <v>0.91773044299999995</v>
      </c>
      <c r="J20" s="93">
        <v>5</v>
      </c>
      <c r="K20" s="93" t="s">
        <v>1485</v>
      </c>
      <c r="L20" s="93">
        <v>4</v>
      </c>
      <c r="M20" s="93">
        <v>1</v>
      </c>
      <c r="N20" s="94" t="s">
        <v>1498</v>
      </c>
    </row>
    <row r="21" spans="1:14" s="93" customFormat="1">
      <c r="A21" s="93" t="s">
        <v>20</v>
      </c>
      <c r="B21" s="93" t="s">
        <v>1499</v>
      </c>
      <c r="C21" s="93" t="s">
        <v>504</v>
      </c>
      <c r="D21" s="93">
        <v>3</v>
      </c>
      <c r="E21" s="93">
        <v>1</v>
      </c>
      <c r="F21" s="93">
        <v>12</v>
      </c>
      <c r="G21" s="93">
        <v>7288734</v>
      </c>
      <c r="H21" s="93">
        <v>48191800</v>
      </c>
      <c r="I21" s="93">
        <v>0.89974564000000001</v>
      </c>
      <c r="J21" s="93">
        <v>5</v>
      </c>
      <c r="K21" s="93" t="s">
        <v>1485</v>
      </c>
      <c r="L21" s="93">
        <v>2</v>
      </c>
      <c r="M21" s="93">
        <v>-1</v>
      </c>
      <c r="N21" s="94" t="s">
        <v>1507</v>
      </c>
    </row>
    <row r="22" spans="1:14" s="93" customFormat="1">
      <c r="A22" s="93" t="s">
        <v>22</v>
      </c>
      <c r="B22" s="93" t="s">
        <v>1497</v>
      </c>
      <c r="C22" s="93" t="s">
        <v>504</v>
      </c>
      <c r="D22" s="93">
        <v>4</v>
      </c>
      <c r="E22" s="93">
        <v>2</v>
      </c>
      <c r="F22" s="93">
        <v>12</v>
      </c>
      <c r="G22" s="93">
        <v>330175</v>
      </c>
      <c r="H22" s="93">
        <v>53166650</v>
      </c>
      <c r="I22" s="93">
        <v>2.8063484999999999E-2</v>
      </c>
      <c r="J22" s="93">
        <v>5</v>
      </c>
      <c r="K22" s="93" t="s">
        <v>1495</v>
      </c>
      <c r="L22" s="93">
        <v>2</v>
      </c>
      <c r="M22" s="93">
        <v>1</v>
      </c>
      <c r="N22" s="94" t="s">
        <v>1502</v>
      </c>
    </row>
    <row r="23" spans="1:14" s="93" customFormat="1">
      <c r="A23" s="93" t="s">
        <v>22</v>
      </c>
      <c r="B23" s="93" t="s">
        <v>1499</v>
      </c>
      <c r="C23" s="93" t="s">
        <v>504</v>
      </c>
      <c r="D23" s="93">
        <v>2</v>
      </c>
      <c r="E23" s="93">
        <v>1</v>
      </c>
      <c r="F23" s="93">
        <v>12</v>
      </c>
      <c r="G23" s="93">
        <v>5842100</v>
      </c>
      <c r="H23" s="93">
        <v>48249600</v>
      </c>
      <c r="I23" s="93">
        <v>0.17421440699999999</v>
      </c>
      <c r="J23" s="93">
        <v>5</v>
      </c>
      <c r="K23" s="93" t="s">
        <v>1495</v>
      </c>
      <c r="L23" s="93">
        <v>1</v>
      </c>
      <c r="M23" s="93">
        <v>0</v>
      </c>
      <c r="N23" s="94" t="s">
        <v>1496</v>
      </c>
    </row>
    <row r="24" spans="1:14" s="93" customFormat="1">
      <c r="A24" s="93" t="s">
        <v>22</v>
      </c>
      <c r="B24" s="93" t="s">
        <v>1494</v>
      </c>
      <c r="C24" s="93" t="s">
        <v>504</v>
      </c>
      <c r="D24" s="93">
        <v>6</v>
      </c>
      <c r="E24" s="93">
        <v>3</v>
      </c>
      <c r="F24" s="93">
        <v>12</v>
      </c>
      <c r="G24" s="93">
        <v>5841700</v>
      </c>
      <c r="H24" s="93">
        <v>48358057</v>
      </c>
      <c r="I24" s="93">
        <v>0.97901136600000005</v>
      </c>
      <c r="J24" s="93">
        <v>5</v>
      </c>
      <c r="K24" s="93" t="s">
        <v>1485</v>
      </c>
      <c r="L24" s="93">
        <v>3</v>
      </c>
      <c r="M24" s="93">
        <v>2</v>
      </c>
      <c r="N24" s="94" t="s">
        <v>1490</v>
      </c>
    </row>
    <row r="25" spans="1:14" s="93" customFormat="1">
      <c r="A25" s="93" t="s">
        <v>22</v>
      </c>
      <c r="B25" s="93" t="s">
        <v>1492</v>
      </c>
      <c r="C25" s="93" t="s">
        <v>504</v>
      </c>
      <c r="D25" s="93">
        <v>2</v>
      </c>
      <c r="E25" s="93">
        <v>1</v>
      </c>
      <c r="F25" s="93">
        <v>12</v>
      </c>
      <c r="G25" s="93">
        <v>5916550</v>
      </c>
      <c r="H25" s="93">
        <v>132905850</v>
      </c>
      <c r="I25" s="93">
        <v>0.17370701599999999</v>
      </c>
      <c r="J25" s="93">
        <v>5</v>
      </c>
      <c r="K25" s="93" t="s">
        <v>1495</v>
      </c>
      <c r="L25" s="93">
        <v>1</v>
      </c>
      <c r="M25" s="93">
        <v>0</v>
      </c>
      <c r="N25" s="94" t="s">
        <v>1496</v>
      </c>
    </row>
    <row r="26" spans="1:14" s="93" customFormat="1">
      <c r="A26" s="93" t="s">
        <v>22</v>
      </c>
      <c r="B26" s="93" t="s">
        <v>1489</v>
      </c>
      <c r="C26" s="93" t="s">
        <v>504</v>
      </c>
      <c r="D26" s="93">
        <v>1</v>
      </c>
      <c r="E26" s="93">
        <v>0</v>
      </c>
      <c r="F26" s="93">
        <v>12</v>
      </c>
      <c r="G26" s="93">
        <v>5724427</v>
      </c>
      <c r="H26" s="93">
        <v>52709300</v>
      </c>
      <c r="I26" s="93">
        <v>0.14236338600000001</v>
      </c>
      <c r="J26" s="93">
        <v>5</v>
      </c>
      <c r="K26" s="93" t="s">
        <v>1495</v>
      </c>
      <c r="L26" s="93">
        <v>1</v>
      </c>
      <c r="M26" s="93">
        <v>-1</v>
      </c>
      <c r="N26" s="94" t="s">
        <v>1500</v>
      </c>
    </row>
    <row r="27" spans="1:14" s="93" customFormat="1">
      <c r="A27" s="93" t="s">
        <v>22</v>
      </c>
      <c r="B27" s="93" t="s">
        <v>1491</v>
      </c>
      <c r="C27" s="93" t="s">
        <v>504</v>
      </c>
      <c r="D27" s="93">
        <v>2</v>
      </c>
      <c r="E27" s="93">
        <v>1</v>
      </c>
      <c r="F27" s="93">
        <v>12</v>
      </c>
      <c r="G27" s="93">
        <v>5744615</v>
      </c>
      <c r="H27" s="93">
        <v>132502811</v>
      </c>
      <c r="I27" s="93">
        <v>0.16249427799999999</v>
      </c>
      <c r="J27" s="93">
        <v>5</v>
      </c>
      <c r="K27" s="93" t="s">
        <v>1495</v>
      </c>
      <c r="L27" s="93">
        <v>1</v>
      </c>
      <c r="M27" s="93">
        <v>0</v>
      </c>
      <c r="N27" s="94" t="s">
        <v>1496</v>
      </c>
    </row>
    <row r="28" spans="1:14" s="93" customFormat="1">
      <c r="A28" s="93" t="s">
        <v>22</v>
      </c>
      <c r="B28" s="93" t="s">
        <v>1505</v>
      </c>
      <c r="C28" s="93" t="s">
        <v>504</v>
      </c>
      <c r="D28" s="93">
        <v>2</v>
      </c>
      <c r="E28" s="93">
        <v>1</v>
      </c>
      <c r="F28" s="93">
        <v>12</v>
      </c>
      <c r="G28" s="93">
        <v>5021984</v>
      </c>
      <c r="H28" s="93">
        <v>48240078</v>
      </c>
      <c r="I28" s="93">
        <v>0.16332918099999999</v>
      </c>
      <c r="J28" s="93">
        <v>5</v>
      </c>
      <c r="K28" s="93" t="s">
        <v>1495</v>
      </c>
      <c r="L28" s="93">
        <v>1</v>
      </c>
      <c r="M28" s="93">
        <v>0</v>
      </c>
      <c r="N28" s="94" t="s">
        <v>1496</v>
      </c>
    </row>
    <row r="29" spans="1:14" s="93" customFormat="1">
      <c r="A29" s="93" t="s">
        <v>22</v>
      </c>
      <c r="B29" s="93" t="s">
        <v>1506</v>
      </c>
      <c r="C29" s="93" t="s">
        <v>504</v>
      </c>
      <c r="D29" s="93">
        <v>2</v>
      </c>
      <c r="E29" s="93">
        <v>1</v>
      </c>
      <c r="F29" s="93">
        <v>12</v>
      </c>
      <c r="G29" s="93">
        <v>5744615</v>
      </c>
      <c r="H29" s="93">
        <v>132688115</v>
      </c>
      <c r="I29" s="93">
        <v>0.17922186000000001</v>
      </c>
      <c r="J29" s="93">
        <v>5</v>
      </c>
      <c r="K29" s="93" t="s">
        <v>1495</v>
      </c>
      <c r="L29" s="93">
        <v>1</v>
      </c>
      <c r="M29" s="93">
        <v>0</v>
      </c>
      <c r="N29" s="94" t="s">
        <v>1496</v>
      </c>
    </row>
    <row r="30" spans="1:14" s="93" customFormat="1">
      <c r="A30" s="93" t="s">
        <v>23</v>
      </c>
      <c r="B30" s="93" t="s">
        <v>1491</v>
      </c>
      <c r="C30" s="93" t="s">
        <v>504</v>
      </c>
      <c r="D30" s="93">
        <v>4</v>
      </c>
      <c r="E30" s="93">
        <v>1</v>
      </c>
      <c r="F30" s="93">
        <v>12</v>
      </c>
      <c r="G30" s="93">
        <v>18435035</v>
      </c>
      <c r="H30" s="93">
        <v>34179800</v>
      </c>
      <c r="I30" s="93">
        <v>0.69302845499999999</v>
      </c>
      <c r="J30" s="93">
        <v>5</v>
      </c>
      <c r="K30" s="93" t="s">
        <v>1485</v>
      </c>
      <c r="L30" s="93">
        <v>3</v>
      </c>
      <c r="M30" s="93">
        <v>-1</v>
      </c>
      <c r="N30" s="94" t="s">
        <v>1503</v>
      </c>
    </row>
    <row r="31" spans="1:14" s="93" customFormat="1">
      <c r="A31" s="93" t="s">
        <v>23</v>
      </c>
      <c r="B31" s="93" t="s">
        <v>1504</v>
      </c>
      <c r="C31" s="93" t="s">
        <v>504</v>
      </c>
      <c r="D31" s="93">
        <v>4</v>
      </c>
      <c r="E31" s="93">
        <v>0</v>
      </c>
      <c r="F31" s="93">
        <v>12</v>
      </c>
      <c r="G31" s="93">
        <v>22401911</v>
      </c>
      <c r="H31" s="93">
        <v>28458800</v>
      </c>
      <c r="I31" s="93">
        <v>0.768035311</v>
      </c>
      <c r="J31" s="93">
        <v>5</v>
      </c>
      <c r="K31" s="93" t="s">
        <v>1485</v>
      </c>
      <c r="L31" s="93">
        <v>4</v>
      </c>
      <c r="M31" s="93">
        <v>-1</v>
      </c>
      <c r="N31" s="94" t="s">
        <v>1508</v>
      </c>
    </row>
    <row r="32" spans="1:14" s="93" customFormat="1">
      <c r="A32" s="93" t="s">
        <v>23</v>
      </c>
      <c r="B32" s="93" t="s">
        <v>1509</v>
      </c>
      <c r="C32" s="93" t="s">
        <v>504</v>
      </c>
      <c r="D32" s="93">
        <v>3</v>
      </c>
      <c r="E32" s="93">
        <v>0</v>
      </c>
      <c r="F32" s="93">
        <v>12</v>
      </c>
      <c r="G32" s="93">
        <v>21679300</v>
      </c>
      <c r="H32" s="93">
        <v>29608238</v>
      </c>
      <c r="I32" s="93">
        <v>0.84504234199999995</v>
      </c>
      <c r="J32" s="93">
        <v>5</v>
      </c>
      <c r="K32" s="93" t="s">
        <v>1485</v>
      </c>
      <c r="L32" s="93">
        <v>3</v>
      </c>
      <c r="M32" s="93">
        <v>-1</v>
      </c>
      <c r="N32" s="94" t="s">
        <v>1493</v>
      </c>
    </row>
    <row r="33" spans="1:14" s="93" customFormat="1">
      <c r="A33" s="93" t="s">
        <v>23</v>
      </c>
      <c r="B33" s="93" t="s">
        <v>1489</v>
      </c>
      <c r="C33" s="93" t="s">
        <v>504</v>
      </c>
      <c r="D33" s="93">
        <v>3</v>
      </c>
      <c r="E33" s="93">
        <v>0</v>
      </c>
      <c r="F33" s="93">
        <v>12</v>
      </c>
      <c r="G33" s="93">
        <v>18243150</v>
      </c>
      <c r="H33" s="93">
        <v>27571200</v>
      </c>
      <c r="I33" s="93">
        <v>0.84160348500000004</v>
      </c>
      <c r="J33" s="93">
        <v>5</v>
      </c>
      <c r="K33" s="93" t="s">
        <v>1485</v>
      </c>
      <c r="L33" s="93">
        <v>3</v>
      </c>
      <c r="M33" s="93">
        <v>-1</v>
      </c>
      <c r="N33" s="94" t="s">
        <v>1493</v>
      </c>
    </row>
    <row r="34" spans="1:14" s="93" customFormat="1">
      <c r="A34" s="93" t="s">
        <v>23</v>
      </c>
      <c r="B34" s="93" t="s">
        <v>1497</v>
      </c>
      <c r="C34" s="93" t="s">
        <v>504</v>
      </c>
      <c r="D34" s="93">
        <v>2</v>
      </c>
      <c r="E34" s="93">
        <v>1</v>
      </c>
      <c r="F34" s="93">
        <v>12</v>
      </c>
      <c r="G34" s="93">
        <v>7289586</v>
      </c>
      <c r="H34" s="93">
        <v>32907997</v>
      </c>
      <c r="I34" s="93">
        <v>0.22911068500000001</v>
      </c>
      <c r="J34" s="93">
        <v>5</v>
      </c>
      <c r="K34" s="93" t="s">
        <v>1495</v>
      </c>
      <c r="L34" s="93">
        <v>1</v>
      </c>
      <c r="M34" s="93">
        <v>0</v>
      </c>
      <c r="N34" s="94" t="s">
        <v>1496</v>
      </c>
    </row>
    <row r="35" spans="1:14" s="93" customFormat="1">
      <c r="A35" s="93" t="s">
        <v>23</v>
      </c>
      <c r="B35" s="93" t="s">
        <v>1494</v>
      </c>
      <c r="C35" s="93" t="s">
        <v>504</v>
      </c>
      <c r="D35" s="93">
        <v>2</v>
      </c>
      <c r="E35" s="93">
        <v>1</v>
      </c>
      <c r="F35" s="93">
        <v>12</v>
      </c>
      <c r="G35" s="93">
        <v>8813545</v>
      </c>
      <c r="H35" s="93">
        <v>39299326</v>
      </c>
      <c r="I35" s="93">
        <v>0.90146193500000005</v>
      </c>
      <c r="J35" s="93">
        <v>5</v>
      </c>
      <c r="K35" s="93" t="s">
        <v>1485</v>
      </c>
      <c r="L35" s="93">
        <v>1</v>
      </c>
      <c r="M35" s="93">
        <v>-1</v>
      </c>
      <c r="N35" s="94" t="s">
        <v>1510</v>
      </c>
    </row>
    <row r="36" spans="1:14" s="93" customFormat="1">
      <c r="A36" s="93" t="s">
        <v>23</v>
      </c>
      <c r="B36" s="93" t="s">
        <v>1492</v>
      </c>
      <c r="C36" s="93" t="s">
        <v>504</v>
      </c>
      <c r="D36" s="93">
        <v>3</v>
      </c>
      <c r="E36" s="93">
        <v>1</v>
      </c>
      <c r="F36" s="93">
        <v>12</v>
      </c>
      <c r="G36" s="93">
        <v>15834204</v>
      </c>
      <c r="H36" s="93">
        <v>94562945</v>
      </c>
      <c r="I36" s="93">
        <v>0.83658562999999997</v>
      </c>
      <c r="J36" s="93">
        <v>5</v>
      </c>
      <c r="K36" s="93" t="s">
        <v>1485</v>
      </c>
      <c r="L36" s="93">
        <v>2</v>
      </c>
      <c r="M36" s="93">
        <v>-1</v>
      </c>
      <c r="N36" s="94" t="s">
        <v>1507</v>
      </c>
    </row>
    <row r="37" spans="1:14" s="93" customFormat="1">
      <c r="A37" s="93" t="s">
        <v>23</v>
      </c>
      <c r="B37" s="93" t="s">
        <v>1506</v>
      </c>
      <c r="C37" s="93" t="s">
        <v>504</v>
      </c>
      <c r="D37" s="93">
        <v>3</v>
      </c>
      <c r="E37" s="93">
        <v>1</v>
      </c>
      <c r="F37" s="93">
        <v>12</v>
      </c>
      <c r="G37" s="93">
        <v>6860030</v>
      </c>
      <c r="H37" s="93">
        <v>108145200</v>
      </c>
      <c r="I37" s="93">
        <v>0.84411823200000002</v>
      </c>
      <c r="J37" s="93">
        <v>5</v>
      </c>
      <c r="K37" s="93" t="s">
        <v>1485</v>
      </c>
      <c r="L37" s="93">
        <v>2</v>
      </c>
      <c r="M37" s="93">
        <v>-1</v>
      </c>
      <c r="N37" s="94" t="s">
        <v>1507</v>
      </c>
    </row>
    <row r="38" spans="1:14" s="93" customFormat="1">
      <c r="A38" s="93" t="s">
        <v>23</v>
      </c>
      <c r="B38" s="93" t="s">
        <v>1499</v>
      </c>
      <c r="C38" s="93" t="s">
        <v>504</v>
      </c>
      <c r="D38" s="93">
        <v>3</v>
      </c>
      <c r="E38" s="93">
        <v>1</v>
      </c>
      <c r="F38" s="93">
        <v>12</v>
      </c>
      <c r="G38" s="93">
        <v>7293796</v>
      </c>
      <c r="H38" s="93">
        <v>125558500</v>
      </c>
      <c r="I38" s="93">
        <v>0.79913239300000005</v>
      </c>
      <c r="J38" s="93">
        <v>5</v>
      </c>
      <c r="K38" s="93" t="s">
        <v>1485</v>
      </c>
      <c r="L38" s="93">
        <v>2</v>
      </c>
      <c r="M38" s="93">
        <v>-1</v>
      </c>
      <c r="N38" s="94" t="s">
        <v>1507</v>
      </c>
    </row>
    <row r="39" spans="1:14" s="93" customFormat="1">
      <c r="A39" s="93" t="s">
        <v>23</v>
      </c>
      <c r="B39" s="93" t="s">
        <v>1511</v>
      </c>
      <c r="C39" s="93" t="s">
        <v>504</v>
      </c>
      <c r="D39" s="93">
        <v>2</v>
      </c>
      <c r="E39" s="93">
        <v>0</v>
      </c>
      <c r="F39" s="93">
        <v>12</v>
      </c>
      <c r="G39" s="93">
        <v>20704650</v>
      </c>
      <c r="H39" s="93">
        <v>32133925</v>
      </c>
      <c r="I39" s="93">
        <v>0.73463345499999999</v>
      </c>
      <c r="J39" s="93">
        <v>5</v>
      </c>
      <c r="K39" s="93" t="s">
        <v>1485</v>
      </c>
      <c r="L39" s="93">
        <v>2</v>
      </c>
      <c r="M39" s="93">
        <v>-1</v>
      </c>
      <c r="N39" s="94" t="s">
        <v>1512</v>
      </c>
    </row>
    <row r="40" spans="1:14" s="93" customFormat="1">
      <c r="A40" s="93" t="s">
        <v>23</v>
      </c>
      <c r="B40" s="93" t="s">
        <v>1505</v>
      </c>
      <c r="C40" s="93" t="s">
        <v>504</v>
      </c>
      <c r="D40" s="93">
        <v>2</v>
      </c>
      <c r="E40" s="93">
        <v>0</v>
      </c>
      <c r="F40" s="93">
        <v>12</v>
      </c>
      <c r="G40" s="93">
        <v>6859891</v>
      </c>
      <c r="H40" s="93">
        <v>47761298</v>
      </c>
      <c r="I40" s="93">
        <v>0.81763526399999997</v>
      </c>
      <c r="J40" s="93">
        <v>5</v>
      </c>
      <c r="K40" s="93" t="s">
        <v>1485</v>
      </c>
      <c r="L40" s="93">
        <v>2</v>
      </c>
      <c r="M40" s="93">
        <v>-1</v>
      </c>
      <c r="N40" s="94" t="s">
        <v>1512</v>
      </c>
    </row>
    <row r="41" spans="1:14" s="93" customFormat="1">
      <c r="A41" s="93" t="s">
        <v>24</v>
      </c>
      <c r="B41" s="93" t="s">
        <v>1494</v>
      </c>
      <c r="C41" s="93" t="s">
        <v>504</v>
      </c>
      <c r="D41" s="93">
        <v>2</v>
      </c>
      <c r="E41" s="93">
        <v>1</v>
      </c>
      <c r="F41" s="93">
        <v>12</v>
      </c>
      <c r="G41" s="93">
        <v>208450</v>
      </c>
      <c r="H41" s="93">
        <v>48359984</v>
      </c>
      <c r="I41" s="93">
        <v>4.1318606000000001E-2</v>
      </c>
      <c r="J41" s="93">
        <v>5</v>
      </c>
      <c r="K41" s="93" t="s">
        <v>1495</v>
      </c>
      <c r="L41" s="93">
        <v>1</v>
      </c>
      <c r="M41" s="93">
        <v>0</v>
      </c>
      <c r="N41" s="94" t="s">
        <v>1496</v>
      </c>
    </row>
    <row r="42" spans="1:14" s="93" customFormat="1">
      <c r="A42" s="93" t="s">
        <v>24</v>
      </c>
      <c r="B42" s="93" t="s">
        <v>1497</v>
      </c>
      <c r="C42" s="93" t="s">
        <v>504</v>
      </c>
      <c r="D42" s="93">
        <v>4</v>
      </c>
      <c r="E42" s="93">
        <v>2</v>
      </c>
      <c r="F42" s="93">
        <v>12</v>
      </c>
      <c r="G42" s="93">
        <v>521226</v>
      </c>
      <c r="H42" s="93">
        <v>108958229</v>
      </c>
      <c r="I42" s="93">
        <v>1.830234E-3</v>
      </c>
      <c r="J42" s="93">
        <v>5</v>
      </c>
      <c r="K42" s="93" t="s">
        <v>1495</v>
      </c>
      <c r="L42" s="93">
        <v>2</v>
      </c>
      <c r="M42" s="93">
        <v>1</v>
      </c>
      <c r="N42" s="94" t="s">
        <v>1502</v>
      </c>
    </row>
    <row r="43" spans="1:14" s="93" customFormat="1">
      <c r="A43" s="93" t="s">
        <v>24</v>
      </c>
      <c r="B43" s="93" t="s">
        <v>1492</v>
      </c>
      <c r="C43" s="93" t="s">
        <v>504</v>
      </c>
      <c r="D43" s="93">
        <v>1</v>
      </c>
      <c r="E43" s="93">
        <v>0</v>
      </c>
      <c r="F43" s="93">
        <v>12</v>
      </c>
      <c r="G43" s="93">
        <v>537996</v>
      </c>
      <c r="H43" s="93">
        <v>48173000</v>
      </c>
      <c r="I43" s="93">
        <v>0.19601310299999999</v>
      </c>
      <c r="J43" s="93">
        <v>5</v>
      </c>
      <c r="K43" s="93" t="s">
        <v>1495</v>
      </c>
      <c r="L43" s="93">
        <v>1</v>
      </c>
      <c r="M43" s="93">
        <v>-1</v>
      </c>
      <c r="N43" s="94" t="s">
        <v>1500</v>
      </c>
    </row>
    <row r="44" spans="1:14" s="93" customFormat="1">
      <c r="A44" s="93" t="s">
        <v>24</v>
      </c>
      <c r="B44" s="93" t="s">
        <v>1491</v>
      </c>
      <c r="C44" s="93" t="s">
        <v>504</v>
      </c>
      <c r="D44" s="93">
        <v>4</v>
      </c>
      <c r="E44" s="93">
        <v>2</v>
      </c>
      <c r="F44" s="93">
        <v>12</v>
      </c>
      <c r="G44" s="93">
        <v>208500</v>
      </c>
      <c r="H44" s="93">
        <v>133810949</v>
      </c>
      <c r="I44" s="93">
        <v>1.4731467E-2</v>
      </c>
      <c r="J44" s="93">
        <v>5</v>
      </c>
      <c r="K44" s="93" t="s">
        <v>1495</v>
      </c>
      <c r="L44" s="93">
        <v>2</v>
      </c>
      <c r="M44" s="93">
        <v>1</v>
      </c>
      <c r="N44" s="94" t="s">
        <v>1502</v>
      </c>
    </row>
    <row r="45" spans="1:14" s="93" customFormat="1">
      <c r="A45" s="93" t="s">
        <v>24</v>
      </c>
      <c r="B45" s="93" t="s">
        <v>1499</v>
      </c>
      <c r="C45" s="93" t="s">
        <v>504</v>
      </c>
      <c r="D45" s="93">
        <v>4</v>
      </c>
      <c r="E45" s="93">
        <v>2</v>
      </c>
      <c r="F45" s="93">
        <v>12</v>
      </c>
      <c r="G45" s="93">
        <v>208450</v>
      </c>
      <c r="H45" s="93">
        <v>33592344</v>
      </c>
      <c r="I45" s="93">
        <v>0.830706889</v>
      </c>
      <c r="J45" s="93">
        <v>5</v>
      </c>
      <c r="K45" s="93" t="s">
        <v>1485</v>
      </c>
      <c r="L45" s="93">
        <v>2</v>
      </c>
      <c r="M45" s="93">
        <v>0</v>
      </c>
      <c r="N45" s="94" t="s">
        <v>1502</v>
      </c>
    </row>
    <row r="46" spans="1:14" s="93" customFormat="1">
      <c r="A46" s="93" t="s">
        <v>24</v>
      </c>
      <c r="B46" s="93" t="s">
        <v>1489</v>
      </c>
      <c r="C46" s="93" t="s">
        <v>504</v>
      </c>
      <c r="D46" s="93">
        <v>4</v>
      </c>
      <c r="E46" s="93">
        <v>2</v>
      </c>
      <c r="F46" s="93">
        <v>12</v>
      </c>
      <c r="G46" s="93">
        <v>208351</v>
      </c>
      <c r="H46" s="93">
        <v>27081664</v>
      </c>
      <c r="I46" s="93">
        <v>0.90754313600000003</v>
      </c>
      <c r="J46" s="93">
        <v>5</v>
      </c>
      <c r="K46" s="93" t="s">
        <v>1485</v>
      </c>
      <c r="L46" s="93">
        <v>2</v>
      </c>
      <c r="M46" s="93">
        <v>0</v>
      </c>
      <c r="N46" s="94" t="s">
        <v>1502</v>
      </c>
    </row>
    <row r="47" spans="1:14" s="93" customFormat="1">
      <c r="A47" s="93" t="s">
        <v>25</v>
      </c>
      <c r="B47" s="93" t="s">
        <v>1499</v>
      </c>
      <c r="C47" s="93" t="s">
        <v>504</v>
      </c>
      <c r="D47" s="93">
        <v>6</v>
      </c>
      <c r="E47" s="93">
        <v>3</v>
      </c>
      <c r="F47" s="93">
        <v>12</v>
      </c>
      <c r="G47" s="93">
        <v>208450</v>
      </c>
      <c r="H47" s="93">
        <v>33592362</v>
      </c>
      <c r="I47" s="93">
        <v>0.80092464500000005</v>
      </c>
      <c r="J47" s="93">
        <v>5</v>
      </c>
      <c r="K47" s="93" t="s">
        <v>1485</v>
      </c>
      <c r="L47" s="93">
        <v>3</v>
      </c>
      <c r="M47" s="93">
        <v>2</v>
      </c>
      <c r="N47" s="94" t="s">
        <v>1490</v>
      </c>
    </row>
    <row r="48" spans="1:14" s="93" customFormat="1">
      <c r="A48" s="93" t="s">
        <v>25</v>
      </c>
      <c r="B48" s="93" t="s">
        <v>1494</v>
      </c>
      <c r="C48" s="93" t="s">
        <v>504</v>
      </c>
      <c r="D48" s="93">
        <v>6</v>
      </c>
      <c r="E48" s="93">
        <v>1</v>
      </c>
      <c r="F48" s="93">
        <v>12</v>
      </c>
      <c r="G48" s="93">
        <v>21788350</v>
      </c>
      <c r="H48" s="93">
        <v>34317900</v>
      </c>
      <c r="I48" s="93">
        <v>0.69893336299999997</v>
      </c>
      <c r="J48" s="93">
        <v>5</v>
      </c>
      <c r="K48" s="93" t="s">
        <v>1485</v>
      </c>
      <c r="L48" s="93">
        <v>5</v>
      </c>
      <c r="M48" s="93">
        <v>2</v>
      </c>
      <c r="N48" s="94" t="s">
        <v>1490</v>
      </c>
    </row>
    <row r="49" spans="1:14" s="93" customFormat="1">
      <c r="A49" s="93" t="s">
        <v>25</v>
      </c>
      <c r="B49" s="93" t="s">
        <v>1492</v>
      </c>
      <c r="C49" s="93" t="s">
        <v>504</v>
      </c>
      <c r="D49" s="93">
        <v>6</v>
      </c>
      <c r="E49" s="93">
        <v>1</v>
      </c>
      <c r="F49" s="93">
        <v>12</v>
      </c>
      <c r="G49" s="93">
        <v>21790075</v>
      </c>
      <c r="H49" s="93">
        <v>34317950</v>
      </c>
      <c r="I49" s="93">
        <v>0.70387953599999997</v>
      </c>
      <c r="J49" s="93">
        <v>5</v>
      </c>
      <c r="K49" s="93" t="s">
        <v>1485</v>
      </c>
      <c r="L49" s="93">
        <v>5</v>
      </c>
      <c r="M49" s="93">
        <v>2</v>
      </c>
      <c r="N49" s="94" t="s">
        <v>1490</v>
      </c>
    </row>
    <row r="50" spans="1:14" s="93" customFormat="1">
      <c r="A50" s="93" t="s">
        <v>25</v>
      </c>
      <c r="B50" s="93" t="s">
        <v>1489</v>
      </c>
      <c r="C50" s="93" t="s">
        <v>504</v>
      </c>
      <c r="D50" s="93">
        <v>8</v>
      </c>
      <c r="E50" s="93">
        <v>4</v>
      </c>
      <c r="F50" s="93">
        <v>12</v>
      </c>
      <c r="G50" s="93">
        <v>21918800</v>
      </c>
      <c r="H50" s="93">
        <v>34317900</v>
      </c>
      <c r="I50" s="93">
        <v>0.86517488399999998</v>
      </c>
      <c r="J50" s="93">
        <v>5</v>
      </c>
      <c r="K50" s="93" t="s">
        <v>1485</v>
      </c>
      <c r="L50" s="93">
        <v>4</v>
      </c>
      <c r="M50" s="93">
        <v>2</v>
      </c>
      <c r="N50" s="94" t="s">
        <v>1490</v>
      </c>
    </row>
    <row r="51" spans="1:14" s="93" customFormat="1">
      <c r="A51" s="93" t="s">
        <v>25</v>
      </c>
      <c r="B51" s="93" t="s">
        <v>1491</v>
      </c>
      <c r="C51" s="93" t="s">
        <v>504</v>
      </c>
      <c r="D51" s="93">
        <v>6</v>
      </c>
      <c r="E51" s="93">
        <v>2</v>
      </c>
      <c r="F51" s="93">
        <v>12</v>
      </c>
      <c r="G51" s="93">
        <v>21790200</v>
      </c>
      <c r="H51" s="93">
        <v>33579034</v>
      </c>
      <c r="I51" s="93">
        <v>0.78986962199999999</v>
      </c>
      <c r="J51" s="93">
        <v>5</v>
      </c>
      <c r="K51" s="93" t="s">
        <v>1485</v>
      </c>
      <c r="L51" s="93">
        <v>4</v>
      </c>
      <c r="M51" s="93">
        <v>2</v>
      </c>
      <c r="N51" s="94" t="s">
        <v>1490</v>
      </c>
    </row>
    <row r="52" spans="1:14" s="93" customFormat="1">
      <c r="A52" s="93" t="s">
        <v>25</v>
      </c>
      <c r="B52" s="93" t="s">
        <v>1497</v>
      </c>
      <c r="C52" s="93" t="s">
        <v>504</v>
      </c>
      <c r="D52" s="93">
        <v>4</v>
      </c>
      <c r="E52" s="93">
        <v>2</v>
      </c>
      <c r="F52" s="93">
        <v>12</v>
      </c>
      <c r="G52" s="93">
        <v>7069429</v>
      </c>
      <c r="H52" s="93">
        <v>34179675</v>
      </c>
      <c r="I52" s="93">
        <v>0.62720852900000001</v>
      </c>
      <c r="J52" s="93">
        <v>5</v>
      </c>
      <c r="K52" s="93" t="s">
        <v>1485</v>
      </c>
      <c r="L52" s="93">
        <v>2</v>
      </c>
      <c r="M52" s="93">
        <v>0</v>
      </c>
      <c r="N52" s="94" t="s">
        <v>1502</v>
      </c>
    </row>
    <row r="53" spans="1:14" s="93" customFormat="1">
      <c r="A53" s="93" t="s">
        <v>26</v>
      </c>
      <c r="B53" s="93" t="s">
        <v>1497</v>
      </c>
      <c r="C53" s="93" t="s">
        <v>504</v>
      </c>
      <c r="D53" s="93">
        <v>2</v>
      </c>
      <c r="E53" s="93">
        <v>1</v>
      </c>
      <c r="F53" s="93">
        <v>12</v>
      </c>
      <c r="G53" s="93">
        <v>208300</v>
      </c>
      <c r="H53" s="93">
        <v>33021917</v>
      </c>
      <c r="I53" s="93">
        <v>5.3051724000000001E-2</v>
      </c>
      <c r="J53" s="93">
        <v>5</v>
      </c>
      <c r="K53" s="93" t="s">
        <v>1495</v>
      </c>
      <c r="L53" s="93">
        <v>1</v>
      </c>
      <c r="M53" s="93">
        <v>0</v>
      </c>
      <c r="N53" s="94" t="s">
        <v>1496</v>
      </c>
    </row>
    <row r="54" spans="1:14" s="93" customFormat="1">
      <c r="A54" s="93" t="s">
        <v>26</v>
      </c>
      <c r="B54" s="93" t="s">
        <v>1499</v>
      </c>
      <c r="C54" s="93" t="s">
        <v>504</v>
      </c>
      <c r="D54" s="93">
        <v>3</v>
      </c>
      <c r="E54" s="93">
        <v>1</v>
      </c>
      <c r="F54" s="93">
        <v>12</v>
      </c>
      <c r="G54" s="93">
        <v>23686050</v>
      </c>
      <c r="H54" s="93">
        <v>33205314</v>
      </c>
      <c r="I54" s="93">
        <v>9.2024545999999999E-2</v>
      </c>
      <c r="J54" s="93">
        <v>5</v>
      </c>
      <c r="K54" s="93" t="s">
        <v>1495</v>
      </c>
      <c r="L54" s="93">
        <v>2</v>
      </c>
      <c r="M54" s="93">
        <v>1</v>
      </c>
      <c r="N54" s="94" t="s">
        <v>1501</v>
      </c>
    </row>
    <row r="55" spans="1:14" s="93" customFormat="1">
      <c r="A55" s="93" t="s">
        <v>26</v>
      </c>
      <c r="B55" s="93" t="s">
        <v>1494</v>
      </c>
      <c r="C55" s="93" t="s">
        <v>504</v>
      </c>
      <c r="D55" s="93">
        <v>3</v>
      </c>
      <c r="E55" s="93">
        <v>1</v>
      </c>
      <c r="F55" s="93">
        <v>12</v>
      </c>
      <c r="G55" s="93">
        <v>22837830</v>
      </c>
      <c r="H55" s="93">
        <v>32994073</v>
      </c>
      <c r="I55" s="93">
        <v>0.102288542</v>
      </c>
      <c r="J55" s="93">
        <v>5</v>
      </c>
      <c r="K55" s="93" t="s">
        <v>1495</v>
      </c>
      <c r="L55" s="93">
        <v>2</v>
      </c>
      <c r="M55" s="93">
        <v>1</v>
      </c>
      <c r="N55" s="94" t="s">
        <v>1501</v>
      </c>
    </row>
    <row r="56" spans="1:14" s="93" customFormat="1">
      <c r="A56" s="93" t="s">
        <v>26</v>
      </c>
      <c r="B56" s="93" t="s">
        <v>1492</v>
      </c>
      <c r="C56" s="93" t="s">
        <v>504</v>
      </c>
      <c r="D56" s="93">
        <v>3</v>
      </c>
      <c r="E56" s="93">
        <v>1</v>
      </c>
      <c r="F56" s="93">
        <v>12</v>
      </c>
      <c r="G56" s="93">
        <v>22837885</v>
      </c>
      <c r="H56" s="93">
        <v>33592362</v>
      </c>
      <c r="I56" s="93">
        <v>8.7113092000000003E-2</v>
      </c>
      <c r="J56" s="93">
        <v>5</v>
      </c>
      <c r="K56" s="93" t="s">
        <v>1495</v>
      </c>
      <c r="L56" s="93">
        <v>2</v>
      </c>
      <c r="M56" s="93">
        <v>1</v>
      </c>
      <c r="N56" s="94" t="s">
        <v>1501</v>
      </c>
    </row>
    <row r="57" spans="1:14" s="93" customFormat="1">
      <c r="A57" s="93" t="s">
        <v>26</v>
      </c>
      <c r="B57" s="93" t="s">
        <v>1489</v>
      </c>
      <c r="C57" s="93" t="s">
        <v>504</v>
      </c>
      <c r="D57" s="93">
        <v>3</v>
      </c>
      <c r="E57" s="93">
        <v>1</v>
      </c>
      <c r="F57" s="93">
        <v>12</v>
      </c>
      <c r="G57" s="93">
        <v>23686050</v>
      </c>
      <c r="H57" s="93">
        <v>32994193</v>
      </c>
      <c r="I57" s="93">
        <v>8.2285355000000004E-2</v>
      </c>
      <c r="J57" s="93">
        <v>5</v>
      </c>
      <c r="K57" s="93" t="s">
        <v>1495</v>
      </c>
      <c r="L57" s="93">
        <v>2</v>
      </c>
      <c r="M57" s="93">
        <v>1</v>
      </c>
      <c r="N57" s="94" t="s">
        <v>1501</v>
      </c>
    </row>
    <row r="58" spans="1:14" s="93" customFormat="1">
      <c r="A58" s="93" t="s">
        <v>27</v>
      </c>
      <c r="B58" s="93" t="s">
        <v>1497</v>
      </c>
      <c r="C58" s="93" t="s">
        <v>504</v>
      </c>
      <c r="D58" s="93">
        <v>4</v>
      </c>
      <c r="E58" s="93">
        <v>2</v>
      </c>
      <c r="F58" s="93">
        <v>12</v>
      </c>
      <c r="G58" s="93">
        <v>24970966</v>
      </c>
      <c r="H58" s="93">
        <v>33535289</v>
      </c>
      <c r="I58" s="93">
        <v>0.248854041</v>
      </c>
      <c r="J58" s="93">
        <v>5</v>
      </c>
      <c r="K58" s="93" t="s">
        <v>1495</v>
      </c>
      <c r="L58" s="93">
        <v>2</v>
      </c>
      <c r="M58" s="93">
        <v>1</v>
      </c>
      <c r="N58" s="94" t="s">
        <v>1502</v>
      </c>
    </row>
    <row r="59" spans="1:14" s="93" customFormat="1">
      <c r="A59" s="93" t="s">
        <v>27</v>
      </c>
      <c r="B59" s="93" t="s">
        <v>1499</v>
      </c>
      <c r="C59" s="93" t="s">
        <v>504</v>
      </c>
      <c r="D59" s="93">
        <v>1</v>
      </c>
      <c r="E59" s="93">
        <v>0</v>
      </c>
      <c r="F59" s="93">
        <v>12</v>
      </c>
      <c r="G59" s="93">
        <v>7249800</v>
      </c>
      <c r="H59" s="93">
        <v>48867000</v>
      </c>
      <c r="I59" s="93">
        <v>3.3543029000000002E-2</v>
      </c>
      <c r="J59" s="93">
        <v>5</v>
      </c>
      <c r="K59" s="93" t="s">
        <v>1495</v>
      </c>
      <c r="L59" s="93">
        <v>1</v>
      </c>
      <c r="M59" s="93">
        <v>-1</v>
      </c>
      <c r="N59" s="94" t="s">
        <v>1500</v>
      </c>
    </row>
    <row r="60" spans="1:14" s="93" customFormat="1">
      <c r="A60" s="93" t="s">
        <v>27</v>
      </c>
      <c r="B60" s="93" t="s">
        <v>1494</v>
      </c>
      <c r="C60" s="93" t="s">
        <v>504</v>
      </c>
      <c r="D60" s="93">
        <v>3</v>
      </c>
      <c r="E60" s="93">
        <v>0</v>
      </c>
      <c r="F60" s="93">
        <v>12</v>
      </c>
      <c r="G60" s="93">
        <v>7280924</v>
      </c>
      <c r="H60" s="93">
        <v>48105543</v>
      </c>
      <c r="I60" s="93">
        <v>0.91346116700000002</v>
      </c>
      <c r="J60" s="93">
        <v>5</v>
      </c>
      <c r="K60" s="93" t="s">
        <v>1485</v>
      </c>
      <c r="L60" s="93">
        <v>3</v>
      </c>
      <c r="M60" s="93">
        <v>-1</v>
      </c>
      <c r="N60" s="94" t="s">
        <v>1493</v>
      </c>
    </row>
    <row r="61" spans="1:14" s="93" customFormat="1">
      <c r="A61" s="93" t="s">
        <v>27</v>
      </c>
      <c r="B61" s="93" t="s">
        <v>1492</v>
      </c>
      <c r="C61" s="93" t="s">
        <v>504</v>
      </c>
      <c r="D61" s="93">
        <v>3</v>
      </c>
      <c r="E61" s="93">
        <v>0</v>
      </c>
      <c r="F61" s="93">
        <v>12</v>
      </c>
      <c r="G61" s="93">
        <v>7245000</v>
      </c>
      <c r="H61" s="93">
        <v>48188702</v>
      </c>
      <c r="I61" s="93">
        <v>0.978324521</v>
      </c>
      <c r="J61" s="93">
        <v>5</v>
      </c>
      <c r="K61" s="93" t="s">
        <v>1485</v>
      </c>
      <c r="L61" s="93">
        <v>3</v>
      </c>
      <c r="M61" s="93">
        <v>-1</v>
      </c>
      <c r="N61" s="94" t="s">
        <v>1493</v>
      </c>
    </row>
    <row r="62" spans="1:14" s="93" customFormat="1">
      <c r="A62" s="93" t="s">
        <v>27</v>
      </c>
      <c r="B62" s="93" t="s">
        <v>1489</v>
      </c>
      <c r="C62" s="93" t="s">
        <v>504</v>
      </c>
      <c r="D62" s="93">
        <v>2</v>
      </c>
      <c r="E62" s="93">
        <v>1</v>
      </c>
      <c r="F62" s="93">
        <v>12</v>
      </c>
      <c r="G62" s="93">
        <v>9027429</v>
      </c>
      <c r="H62" s="93">
        <v>48954450</v>
      </c>
      <c r="I62" s="93">
        <v>8.3432191000000003E-2</v>
      </c>
      <c r="J62" s="93">
        <v>5</v>
      </c>
      <c r="K62" s="93" t="s">
        <v>1495</v>
      </c>
      <c r="L62" s="93">
        <v>1</v>
      </c>
      <c r="M62" s="93">
        <v>0</v>
      </c>
      <c r="N62" s="94" t="s">
        <v>1496</v>
      </c>
    </row>
    <row r="63" spans="1:14" s="93" customFormat="1">
      <c r="A63" s="93" t="s">
        <v>27</v>
      </c>
      <c r="B63" s="93" t="s">
        <v>1491</v>
      </c>
      <c r="C63" s="93" t="s">
        <v>504</v>
      </c>
      <c r="D63" s="93">
        <v>1</v>
      </c>
      <c r="E63" s="93">
        <v>0</v>
      </c>
      <c r="F63" s="93">
        <v>12</v>
      </c>
      <c r="G63" s="93">
        <v>9070302</v>
      </c>
      <c r="H63" s="93">
        <v>48867039</v>
      </c>
      <c r="I63" s="93">
        <v>5.4146158E-2</v>
      </c>
      <c r="J63" s="93">
        <v>5</v>
      </c>
      <c r="K63" s="93" t="s">
        <v>1495</v>
      </c>
      <c r="L63" s="93">
        <v>1</v>
      </c>
      <c r="M63" s="93">
        <v>-1</v>
      </c>
      <c r="N63" s="94" t="s">
        <v>1500</v>
      </c>
    </row>
    <row r="64" spans="1:14" s="93" customFormat="1">
      <c r="A64" s="93" t="s">
        <v>27</v>
      </c>
      <c r="B64" s="93" t="s">
        <v>1505</v>
      </c>
      <c r="C64" s="93" t="s">
        <v>504</v>
      </c>
      <c r="D64" s="93">
        <v>1</v>
      </c>
      <c r="E64" s="93">
        <v>0</v>
      </c>
      <c r="F64" s="93">
        <v>12</v>
      </c>
      <c r="G64" s="93">
        <v>208300</v>
      </c>
      <c r="H64" s="93">
        <v>48378294</v>
      </c>
      <c r="I64" s="93">
        <v>3.5345662999999999E-2</v>
      </c>
      <c r="J64" s="93">
        <v>5</v>
      </c>
      <c r="K64" s="93" t="s">
        <v>1495</v>
      </c>
      <c r="L64" s="93">
        <v>1</v>
      </c>
      <c r="M64" s="93">
        <v>-1</v>
      </c>
      <c r="N64" s="94" t="s">
        <v>1500</v>
      </c>
    </row>
    <row r="65" spans="1:14" s="93" customFormat="1">
      <c r="A65" s="93" t="s">
        <v>27</v>
      </c>
      <c r="B65" s="93" t="s">
        <v>1506</v>
      </c>
      <c r="C65" s="93" t="s">
        <v>504</v>
      </c>
      <c r="D65" s="93">
        <v>1</v>
      </c>
      <c r="E65" s="93">
        <v>0</v>
      </c>
      <c r="F65" s="93">
        <v>12</v>
      </c>
      <c r="G65" s="93">
        <v>7249314</v>
      </c>
      <c r="H65" s="93">
        <v>48378591</v>
      </c>
      <c r="I65" s="93">
        <v>6.6970099999999998E-3</v>
      </c>
      <c r="J65" s="93">
        <v>5</v>
      </c>
      <c r="K65" s="93" t="s">
        <v>1495</v>
      </c>
      <c r="L65" s="93">
        <v>1</v>
      </c>
      <c r="M65" s="93">
        <v>-1</v>
      </c>
      <c r="N65" s="94" t="s">
        <v>1500</v>
      </c>
    </row>
    <row r="66" spans="1:14" s="93" customFormat="1">
      <c r="A66" s="93" t="s">
        <v>28</v>
      </c>
      <c r="B66" s="93" t="s">
        <v>1492</v>
      </c>
      <c r="C66" s="93" t="s">
        <v>504</v>
      </c>
      <c r="D66" s="93">
        <v>3</v>
      </c>
      <c r="E66" s="93">
        <v>1</v>
      </c>
      <c r="F66" s="93">
        <v>12</v>
      </c>
      <c r="G66" s="93">
        <v>7242900</v>
      </c>
      <c r="H66" s="93">
        <v>48090103</v>
      </c>
      <c r="I66" s="93">
        <v>0.90591160699999995</v>
      </c>
      <c r="J66" s="93">
        <v>5</v>
      </c>
      <c r="K66" s="93" t="s">
        <v>1485</v>
      </c>
      <c r="L66" s="93">
        <v>2</v>
      </c>
      <c r="M66" s="93">
        <v>-1</v>
      </c>
      <c r="N66" s="94" t="s">
        <v>1507</v>
      </c>
    </row>
    <row r="67" spans="1:14" s="93" customFormat="1">
      <c r="A67" s="93" t="s">
        <v>28</v>
      </c>
      <c r="B67" s="93" t="s">
        <v>1491</v>
      </c>
      <c r="C67" s="93" t="s">
        <v>504</v>
      </c>
      <c r="D67" s="93">
        <v>3</v>
      </c>
      <c r="E67" s="93">
        <v>1</v>
      </c>
      <c r="F67" s="93">
        <v>12</v>
      </c>
      <c r="G67" s="93">
        <v>22208070</v>
      </c>
      <c r="H67" s="93">
        <v>48063800</v>
      </c>
      <c r="I67" s="93">
        <v>0.84300818700000002</v>
      </c>
      <c r="J67" s="93">
        <v>5</v>
      </c>
      <c r="K67" s="93" t="s">
        <v>1485</v>
      </c>
      <c r="L67" s="93">
        <v>2</v>
      </c>
      <c r="M67" s="93">
        <v>-1</v>
      </c>
      <c r="N67" s="94" t="s">
        <v>1507</v>
      </c>
    </row>
    <row r="68" spans="1:14" s="93" customFormat="1">
      <c r="A68" s="93" t="s">
        <v>28</v>
      </c>
      <c r="B68" s="93" t="s">
        <v>1506</v>
      </c>
      <c r="C68" s="93" t="s">
        <v>504</v>
      </c>
      <c r="D68" s="93">
        <v>3</v>
      </c>
      <c r="E68" s="93">
        <v>1</v>
      </c>
      <c r="F68" s="93">
        <v>12</v>
      </c>
      <c r="G68" s="93">
        <v>208450</v>
      </c>
      <c r="H68" s="93">
        <v>48081637</v>
      </c>
      <c r="I68" s="93">
        <v>0.94199412800000004</v>
      </c>
      <c r="J68" s="93">
        <v>5</v>
      </c>
      <c r="K68" s="93" t="s">
        <v>1485</v>
      </c>
      <c r="L68" s="93">
        <v>2</v>
      </c>
      <c r="M68" s="93">
        <v>-1</v>
      </c>
      <c r="N68" s="94" t="s">
        <v>1507</v>
      </c>
    </row>
    <row r="69" spans="1:14" s="93" customFormat="1">
      <c r="A69" s="93" t="s">
        <v>28</v>
      </c>
      <c r="B69" s="93" t="s">
        <v>1504</v>
      </c>
      <c r="C69" s="93" t="s">
        <v>504</v>
      </c>
      <c r="D69" s="93">
        <v>3</v>
      </c>
      <c r="E69" s="93">
        <v>1</v>
      </c>
      <c r="F69" s="93">
        <v>12</v>
      </c>
      <c r="G69" s="93">
        <v>208300</v>
      </c>
      <c r="H69" s="93">
        <v>48388223</v>
      </c>
      <c r="I69" s="93">
        <v>0.93268462600000002</v>
      </c>
      <c r="J69" s="93">
        <v>5</v>
      </c>
      <c r="K69" s="93" t="s">
        <v>1485</v>
      </c>
      <c r="L69" s="93">
        <v>2</v>
      </c>
      <c r="M69" s="93">
        <v>-1</v>
      </c>
      <c r="N69" s="94" t="s">
        <v>1507</v>
      </c>
    </row>
    <row r="70" spans="1:14" s="93" customFormat="1">
      <c r="A70" s="93" t="s">
        <v>28</v>
      </c>
      <c r="B70" s="93" t="s">
        <v>1499</v>
      </c>
      <c r="C70" s="93" t="s">
        <v>504</v>
      </c>
      <c r="D70" s="93">
        <v>4</v>
      </c>
      <c r="E70" s="93">
        <v>2</v>
      </c>
      <c r="F70" s="93">
        <v>12</v>
      </c>
      <c r="G70" s="93">
        <v>208450</v>
      </c>
      <c r="H70" s="93">
        <v>48062950</v>
      </c>
      <c r="I70" s="93">
        <v>0.91741107600000005</v>
      </c>
      <c r="J70" s="93">
        <v>5</v>
      </c>
      <c r="K70" s="93" t="s">
        <v>1485</v>
      </c>
      <c r="L70" s="93">
        <v>2</v>
      </c>
      <c r="M70" s="93">
        <v>0</v>
      </c>
      <c r="N70" s="94" t="s">
        <v>1502</v>
      </c>
    </row>
    <row r="71" spans="1:14" s="93" customFormat="1">
      <c r="A71" s="93" t="s">
        <v>28</v>
      </c>
      <c r="B71" s="93" t="s">
        <v>1494</v>
      </c>
      <c r="C71" s="93" t="s">
        <v>504</v>
      </c>
      <c r="D71" s="93">
        <v>4</v>
      </c>
      <c r="E71" s="93">
        <v>2</v>
      </c>
      <c r="F71" s="93">
        <v>12</v>
      </c>
      <c r="G71" s="93">
        <v>7277450</v>
      </c>
      <c r="H71" s="93">
        <v>45567192</v>
      </c>
      <c r="I71" s="93">
        <v>0.90103424399999998</v>
      </c>
      <c r="J71" s="93">
        <v>5</v>
      </c>
      <c r="K71" s="93" t="s">
        <v>1485</v>
      </c>
      <c r="L71" s="93">
        <v>2</v>
      </c>
      <c r="M71" s="93">
        <v>0</v>
      </c>
      <c r="N71" s="94" t="s">
        <v>1502</v>
      </c>
    </row>
    <row r="72" spans="1:14" s="93" customFormat="1">
      <c r="A72" s="93" t="s">
        <v>28</v>
      </c>
      <c r="B72" s="93" t="s">
        <v>1489</v>
      </c>
      <c r="C72" s="93" t="s">
        <v>504</v>
      </c>
      <c r="D72" s="93">
        <v>4</v>
      </c>
      <c r="E72" s="93">
        <v>2</v>
      </c>
      <c r="F72" s="93">
        <v>12</v>
      </c>
      <c r="G72" s="93">
        <v>21526282</v>
      </c>
      <c r="H72" s="93">
        <v>46582820</v>
      </c>
      <c r="I72" s="93">
        <v>0.89386380300000001</v>
      </c>
      <c r="J72" s="93">
        <v>5</v>
      </c>
      <c r="K72" s="93" t="s">
        <v>1485</v>
      </c>
      <c r="L72" s="93">
        <v>2</v>
      </c>
      <c r="M72" s="93">
        <v>0</v>
      </c>
      <c r="N72" s="94" t="s">
        <v>1502</v>
      </c>
    </row>
    <row r="73" spans="1:14" s="93" customFormat="1">
      <c r="A73" s="93" t="s">
        <v>28</v>
      </c>
      <c r="B73" s="93" t="s">
        <v>1505</v>
      </c>
      <c r="C73" s="93" t="s">
        <v>504</v>
      </c>
      <c r="D73" s="93">
        <v>4</v>
      </c>
      <c r="E73" s="93">
        <v>2</v>
      </c>
      <c r="F73" s="93">
        <v>12</v>
      </c>
      <c r="G73" s="93">
        <v>7241341</v>
      </c>
      <c r="H73" s="93">
        <v>49217211</v>
      </c>
      <c r="I73" s="93">
        <v>0.92962383599999998</v>
      </c>
      <c r="J73" s="93">
        <v>5</v>
      </c>
      <c r="K73" s="93" t="s">
        <v>1485</v>
      </c>
      <c r="L73" s="93">
        <v>2</v>
      </c>
      <c r="M73" s="93">
        <v>0</v>
      </c>
      <c r="N73" s="94" t="s">
        <v>1502</v>
      </c>
    </row>
    <row r="75" spans="1:14" ht="19">
      <c r="A75" s="94" t="s">
        <v>1514</v>
      </c>
    </row>
  </sheetData>
  <autoFilter ref="A3:N73" xr:uid="{5C1AB18C-CC08-6941-B551-0A301BE3FC52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Table S1</vt:lpstr>
      <vt:lpstr>Table S2</vt:lpstr>
      <vt:lpstr>Table S3</vt:lpstr>
      <vt:lpstr>Table S4</vt:lpstr>
      <vt:lpstr>Table S5</vt:lpstr>
      <vt:lpstr>Table S6</vt:lpstr>
      <vt:lpstr>Table S7</vt:lpstr>
      <vt:lpstr>Table S8</vt:lpstr>
    </vt:vector>
  </TitlesOfParts>
  <Company>MSKCC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Iacobuzio-Donahue, Christine A./Pathology</dc:creator>
  <cp:lastModifiedBy>Microsoft Office User</cp:lastModifiedBy>
  <cp:lastPrinted>2018-06-07T18:00:16Z</cp:lastPrinted>
  <dcterms:created xsi:type="dcterms:W3CDTF">2016-07-27T19:18:24Z</dcterms:created>
  <dcterms:modified xsi:type="dcterms:W3CDTF">2020-03-11T17:53:04Z</dcterms:modified>
</cp:coreProperties>
</file>